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4"/>
  </bookViews>
  <sheets>
    <sheet name="1A" sheetId="1" r:id="rId1"/>
    <sheet name="1B" sheetId="2" r:id="rId2"/>
    <sheet name="2A" sheetId="3" r:id="rId3"/>
    <sheet name="2B" sheetId="4" r:id="rId4"/>
    <sheet name="3A" sheetId="5" r:id="rId5"/>
    <sheet name="3B" sheetId="6" r:id="rId6"/>
    <sheet name="4A" sheetId="7" r:id="rId7"/>
    <sheet name="4B" sheetId="8" r:id="rId8"/>
    <sheet name="Sheet9" sheetId="9" r:id="rId9"/>
  </sheets>
  <definedNames>
    <definedName name="Excel_BuiltIn__FilterDatabase" localSheetId="0">'1A'!$A$3:$P$8</definedName>
    <definedName name="Excel_BuiltIn__FilterDatabase" localSheetId="1">'1B'!$A$3:$M$3</definedName>
    <definedName name="Excel_BuiltIn__FilterDatabase" localSheetId="2">'2A'!$A$3:$M$3</definedName>
    <definedName name="Excel_BuiltIn__FilterDatabase" localSheetId="3">'2B'!$A$3:$M$3</definedName>
    <definedName name="Excel_BuiltIn__FilterDatabase" localSheetId="4">'3A'!$A$3:$M$3</definedName>
    <definedName name="Excel_BuiltIn__FilterDatabase" localSheetId="5">'3B'!$A$3:$M$3</definedName>
    <definedName name="Excel_BuiltIn__FilterDatabase" localSheetId="6">'4A'!$A$3:$P$6</definedName>
    <definedName name="Excel_BuiltIn_Print_Area" localSheetId="4">'3A'!$A$2:$M$6</definedName>
  </definedNames>
  <calcPr fullCalcOnLoad="1"/>
</workbook>
</file>

<file path=xl/sharedStrings.xml><?xml version="1.0" encoding="utf-8"?>
<sst xmlns="http://schemas.openxmlformats.org/spreadsheetml/2006/main" count="504" uniqueCount="138">
  <si>
    <t>ПРВИ РАЗРЕД - А КАТЕГОРИЈА</t>
  </si>
  <si>
    <t>шифра такмичара</t>
  </si>
  <si>
    <t>Име и презиме</t>
  </si>
  <si>
    <t>Школа</t>
  </si>
  <si>
    <t>1.з.</t>
  </si>
  <si>
    <t>2.з.</t>
  </si>
  <si>
    <t>3.з.</t>
  </si>
  <si>
    <t>4.з.</t>
  </si>
  <si>
    <t>5.з.</t>
  </si>
  <si>
    <t>∑</t>
  </si>
  <si>
    <t>Опш</t>
  </si>
  <si>
    <t>Награде</t>
  </si>
  <si>
    <t>Државно</t>
  </si>
  <si>
    <t>A</t>
  </si>
  <si>
    <t>Неда Живановић</t>
  </si>
  <si>
    <t>Гимназија Светозар Марковић</t>
  </si>
  <si>
    <t>Ана Илић</t>
  </si>
  <si>
    <t>Страхиња Јовановић</t>
  </si>
  <si>
    <t>Андреј Недељковић</t>
  </si>
  <si>
    <t>Михајло Павковић</t>
  </si>
  <si>
    <t>Матеја Станковић</t>
  </si>
  <si>
    <t>Урош Стевановић</t>
  </si>
  <si>
    <t>Душан Стојковић</t>
  </si>
  <si>
    <t xml:space="preserve">Комисија: </t>
  </si>
  <si>
    <t>ПРВИ РАЗРЕД – Б КАТЕГОРИЈА</t>
  </si>
  <si>
    <t>Б</t>
  </si>
  <si>
    <t>Петар Богдановић</t>
  </si>
  <si>
    <t>Гимназија Бора Станковић</t>
  </si>
  <si>
    <t>Филип Голубовић</t>
  </si>
  <si>
    <t>Алексиначка гимназија</t>
  </si>
  <si>
    <t>Тамара Маринковић</t>
  </si>
  <si>
    <t>Милица Милошевић</t>
  </si>
  <si>
    <t>Теодора Обрадовић</t>
  </si>
  <si>
    <t>Никола Петковић</t>
  </si>
  <si>
    <t>Мирјана Рајковић</t>
  </si>
  <si>
    <t>Јаков Секулић</t>
  </si>
  <si>
    <t>ДРУГИ РАЗРЕД - А КАТЕГОРИЈА</t>
  </si>
  <si>
    <t>Александар Милошевић</t>
  </si>
  <si>
    <t>Лука Николић</t>
  </si>
  <si>
    <t>Страхиња Сврзић</t>
  </si>
  <si>
    <t>Александар Тодоровић</t>
  </si>
  <si>
    <t>ДРУГИ РАЗРЕД – Б КАТЕГОРИЈА</t>
  </si>
  <si>
    <t>Марко Ђорђевић</t>
  </si>
  <si>
    <t>Андрија Миладиновић</t>
  </si>
  <si>
    <t>Димитрије Митић</t>
  </si>
  <si>
    <t>Јован Недељковић</t>
  </si>
  <si>
    <t>Јован Раденковић</t>
  </si>
  <si>
    <t>Лазар Стаменковић</t>
  </si>
  <si>
    <t>Никола Тошић</t>
  </si>
  <si>
    <t>ТРЕЋИ РАЗРЕД - А КАТЕГОРИЈА</t>
  </si>
  <si>
    <t>А</t>
  </si>
  <si>
    <t>Лена Јоковић</t>
  </si>
  <si>
    <t>Гаврило Марковић</t>
  </si>
  <si>
    <t>Павле Милошевић</t>
  </si>
  <si>
    <t>ТРЕЋИ РАЗРЕД – Б КАТЕГОРИЈА</t>
  </si>
  <si>
    <t>Богдан Богдановић</t>
  </si>
  <si>
    <t>Катарина Добросављевић</t>
  </si>
  <si>
    <t>Никола Милошевић</t>
  </si>
  <si>
    <t>Никола Стамболић</t>
  </si>
  <si>
    <t>Катарина Стојадиновић</t>
  </si>
  <si>
    <t>ЧЕТВРТИ РАЗРЕД - А КАТЕГОРИЈА</t>
  </si>
  <si>
    <t>ЧЕТВРТИ РАЗРЕД – Б КАТЕГОРИЈА</t>
  </si>
  <si>
    <t>Булатовић Вук</t>
  </si>
  <si>
    <t>Ђорђевић Страхиња</t>
  </si>
  <si>
    <t>Костић Милош</t>
  </si>
  <si>
    <t>Мишић Емил</t>
  </si>
  <si>
    <t>Предић Тијана</t>
  </si>
  <si>
    <t>Самарџија Ана</t>
  </si>
  <si>
    <t>Цакић Милан</t>
  </si>
  <si>
    <t>Цветковић Лука</t>
  </si>
  <si>
    <t>``</t>
  </si>
  <si>
    <t>Предраг Милошевић</t>
  </si>
  <si>
    <t xml:space="preserve">Милош Милосављевић </t>
  </si>
  <si>
    <t>Ивана Стаменковић</t>
  </si>
  <si>
    <t>Марија Митић</t>
  </si>
  <si>
    <t>Марина Стојилковић</t>
  </si>
  <si>
    <t>Јана Стошић</t>
  </si>
  <si>
    <t>Јован Крстић</t>
  </si>
  <si>
    <t>Прва нишка гимназија Стеван Сремац</t>
  </si>
  <si>
    <t>Павле Станковић</t>
  </si>
  <si>
    <t>Алесиначка гимназија</t>
  </si>
  <si>
    <t>Филип Николић</t>
  </si>
  <si>
    <t>Илија Илић</t>
  </si>
  <si>
    <t>Софија Чупић</t>
  </si>
  <si>
    <t>Михајло Николић</t>
  </si>
  <si>
    <t>Петар Здравковић</t>
  </si>
  <si>
    <t>Димитрије Голубовић</t>
  </si>
  <si>
    <t>Дамјан Судимац</t>
  </si>
  <si>
    <t>Мина Дилић</t>
  </si>
  <si>
    <t>Ђурађ Милачић</t>
  </si>
  <si>
    <t>Маријана Блажетовић</t>
  </si>
  <si>
    <t>Урош Јаковљевић</t>
  </si>
  <si>
    <t>Данило Димић</t>
  </si>
  <si>
    <t>Богдан Тасић</t>
  </si>
  <si>
    <t>Петар Миловановић</t>
  </si>
  <si>
    <t>Огњен Ђуровић</t>
  </si>
  <si>
    <t>Марко Благојевић</t>
  </si>
  <si>
    <t>Михајло Димитријевић</t>
  </si>
  <si>
    <t>Ивона Ачковић</t>
  </si>
  <si>
    <t>Михајло Стошовић</t>
  </si>
  <si>
    <t>Никола Лилић</t>
  </si>
  <si>
    <t>Ђорђе Петровић</t>
  </si>
  <si>
    <t>Никола Ристић</t>
  </si>
  <si>
    <t>Ана Митић</t>
  </si>
  <si>
    <t>Павле Вучетић</t>
  </si>
  <si>
    <t>Тадија Живковић</t>
  </si>
  <si>
    <t>Теодора Цекић</t>
  </si>
  <si>
    <t>Дарко Стаменковић</t>
  </si>
  <si>
    <t>Огњен Вук Глигорић</t>
  </si>
  <si>
    <t>Никола Митровић</t>
  </si>
  <si>
    <t>Нађа Десанка Николић</t>
  </si>
  <si>
    <t>Емилија Анђушевић</t>
  </si>
  <si>
    <t>Нада Милић</t>
  </si>
  <si>
    <t>Михајло Страхинић</t>
  </si>
  <si>
    <t>Михаило Батањац</t>
  </si>
  <si>
    <t>Јован Рајковић</t>
  </si>
  <si>
    <t>Павле Стаменковић</t>
  </si>
  <si>
    <t>Јелена Ивановић</t>
  </si>
  <si>
    <t>Лана Данковић</t>
  </si>
  <si>
    <t>Немања Пејчић</t>
  </si>
  <si>
    <t>Ката Христов</t>
  </si>
  <si>
    <t>Вукашин Влајић</t>
  </si>
  <si>
    <t>Јелена Стојановић</t>
  </si>
  <si>
    <t>Дуња Дачић</t>
  </si>
  <si>
    <t>Алекса Станковић</t>
  </si>
  <si>
    <t>Сара Живковић</t>
  </si>
  <si>
    <t>Тадија Ђокић</t>
  </si>
  <si>
    <t>Урош Пауновић</t>
  </si>
  <si>
    <t>Немања Васић</t>
  </si>
  <si>
    <t>Емилија Павловић</t>
  </si>
  <si>
    <t>КОНАЧНИ РЕЗУЛТАТИ ОКРУЖНОГ ТАКМИЧЕЊА ИЗ МАТЕМАТИКЕ 04.03.2023.</t>
  </si>
  <si>
    <t>I</t>
  </si>
  <si>
    <t>II</t>
  </si>
  <si>
    <t>III</t>
  </si>
  <si>
    <t>P</t>
  </si>
  <si>
    <t>ДА</t>
  </si>
  <si>
    <t>Да</t>
  </si>
  <si>
    <t>Петар Стoјиљковић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</si>
</sst>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3" fillId="3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7" fillId="4" borderId="0" applyNumberFormat="0" applyBorder="0" applyAlignment="0" applyProtection="0"/>
    <xf numFmtId="0" fontId="28" fillId="0" borderId="3" applyNumberFormat="0" applyFill="0" applyAlignment="0" applyProtection="0"/>
    <xf numFmtId="0" fontId="8" fillId="0" borderId="4" applyNumberFormat="0" applyFill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30" fillId="24" borderId="0" applyNumberFormat="0" applyBorder="0" applyAlignment="0" applyProtection="0"/>
    <xf numFmtId="0" fontId="13" fillId="25" borderId="0" applyNumberFormat="0" applyBorder="0" applyAlignment="0" applyProtection="0"/>
    <xf numFmtId="0" fontId="0" fillId="26" borderId="9" applyNumberFormat="0" applyFont="0" applyAlignment="0" applyProtection="0"/>
    <xf numFmtId="0" fontId="0" fillId="27" borderId="10" applyNumberFormat="0" applyAlignment="0" applyProtection="0"/>
    <xf numFmtId="0" fontId="14" fillId="21" borderId="11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7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18" fillId="0" borderId="23" xfId="0" applyFont="1" applyFill="1" applyBorder="1" applyAlignment="1">
      <alignment horizontal="left" vertical="top" wrapText="1"/>
    </xf>
    <xf numFmtId="0" fontId="18" fillId="0" borderId="25" xfId="0" applyFont="1" applyFill="1" applyBorder="1" applyAlignment="1">
      <alignment horizontal="left" vertical="top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3" xfId="0" applyFont="1" applyBorder="1" applyAlignment="1">
      <alignment/>
    </xf>
    <xf numFmtId="0" fontId="18" fillId="0" borderId="16" xfId="0" applyFont="1" applyBorder="1" applyAlignment="1">
      <alignment horizontal="left" vertical="top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 horizontal="left" vertical="top" wrapText="1"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2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1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" fontId="18" fillId="0" borderId="37" xfId="0" applyNumberFormat="1" applyFont="1" applyBorder="1" applyAlignment="1">
      <alignment horizontal="right"/>
    </xf>
    <xf numFmtId="0" fontId="22" fillId="0" borderId="37" xfId="0" applyFont="1" applyBorder="1" applyAlignment="1">
      <alignment horizontal="right"/>
    </xf>
    <xf numFmtId="0" fontId="18" fillId="0" borderId="32" xfId="0" applyFont="1" applyBorder="1" applyAlignment="1">
      <alignment horizontal="right"/>
    </xf>
    <xf numFmtId="0" fontId="18" fillId="0" borderId="33" xfId="0" applyFont="1" applyBorder="1" applyAlignment="1">
      <alignment/>
    </xf>
    <xf numFmtId="0" fontId="18" fillId="0" borderId="38" xfId="0" applyFont="1" applyBorder="1" applyAlignment="1">
      <alignment horizontal="center"/>
    </xf>
    <xf numFmtId="0" fontId="18" fillId="0" borderId="37" xfId="0" applyFont="1" applyBorder="1" applyAlignment="1">
      <alignment horizontal="right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top" wrapText="1"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42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te" xfId="60"/>
    <cellStyle name="Note 1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zoomScale="90" zoomScaleNormal="90" zoomScalePageLayoutView="0" workbookViewId="0" topLeftCell="A4">
      <selection activeCell="F17" sqref="F17"/>
    </sheetView>
  </sheetViews>
  <sheetFormatPr defaultColWidth="9.140625" defaultRowHeight="15"/>
  <cols>
    <col min="1" max="1" width="2.140625" style="1" customWidth="1"/>
    <col min="2" max="2" width="2.57421875" style="1" customWidth="1"/>
    <col min="3" max="5" width="2.7109375" style="1" customWidth="1"/>
    <col min="6" max="6" width="23.57421875" style="1" customWidth="1"/>
    <col min="7" max="7" width="31.28125" style="1" customWidth="1"/>
    <col min="8" max="12" width="4.140625" style="1" customWidth="1"/>
    <col min="13" max="15" width="5.28125" style="2" customWidth="1"/>
    <col min="16" max="16" width="10.421875" style="2" customWidth="1"/>
    <col min="17" max="17" width="10.28125" style="69" customWidth="1"/>
    <col min="18" max="16384" width="9.140625" style="1" customWidth="1"/>
  </cols>
  <sheetData>
    <row r="1" spans="1:17" s="4" customFormat="1" ht="30.75" customHeight="1">
      <c r="A1" s="92" t="s">
        <v>130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69"/>
    </row>
    <row r="2" spans="1:17" s="4" customFormat="1" ht="30.75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69"/>
    </row>
    <row r="3" spans="1:17" s="4" customFormat="1" ht="30.75" customHeight="1">
      <c r="A3" s="94" t="s">
        <v>1</v>
      </c>
      <c r="B3" s="94"/>
      <c r="C3" s="94"/>
      <c r="D3" s="94"/>
      <c r="E3" s="94"/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6" t="s">
        <v>9</v>
      </c>
      <c r="N3" s="7" t="s">
        <v>10</v>
      </c>
      <c r="O3" s="7"/>
      <c r="P3" s="8" t="s">
        <v>11</v>
      </c>
      <c r="Q3" s="70" t="s">
        <v>12</v>
      </c>
    </row>
    <row r="4" spans="1:22" ht="31.5">
      <c r="A4" s="72">
        <v>1</v>
      </c>
      <c r="B4" s="73" t="s">
        <v>13</v>
      </c>
      <c r="C4" s="73">
        <v>0</v>
      </c>
      <c r="D4" s="73">
        <v>0</v>
      </c>
      <c r="E4" s="74">
        <v>5</v>
      </c>
      <c r="F4" s="9" t="s">
        <v>126</v>
      </c>
      <c r="G4" s="10" t="s">
        <v>15</v>
      </c>
      <c r="H4" s="56">
        <v>14</v>
      </c>
      <c r="I4" s="57">
        <v>0</v>
      </c>
      <c r="J4" s="57">
        <v>0</v>
      </c>
      <c r="K4" s="57">
        <v>20</v>
      </c>
      <c r="L4" s="57">
        <v>11</v>
      </c>
      <c r="M4" s="91">
        <f aca="true" t="shared" si="0" ref="M4:M12">SUM(H4:L4)</f>
        <v>45</v>
      </c>
      <c r="N4" s="12">
        <v>29</v>
      </c>
      <c r="P4" s="12" t="s">
        <v>131</v>
      </c>
      <c r="Q4" s="67" t="s">
        <v>136</v>
      </c>
      <c r="R4" s="14">
        <f aca="true" t="shared" si="1" ref="R4:R12">2*N4+3*M4</f>
        <v>193</v>
      </c>
      <c r="S4" s="16"/>
      <c r="T4" s="16"/>
      <c r="U4" s="16"/>
      <c r="V4" s="16"/>
    </row>
    <row r="5" spans="1:22" ht="31.5">
      <c r="A5" s="72">
        <v>1</v>
      </c>
      <c r="B5" s="73" t="s">
        <v>13</v>
      </c>
      <c r="C5" s="73">
        <v>0</v>
      </c>
      <c r="D5" s="73">
        <v>0</v>
      </c>
      <c r="E5" s="74">
        <v>7</v>
      </c>
      <c r="F5" s="10" t="s">
        <v>128</v>
      </c>
      <c r="G5" s="10" t="s">
        <v>15</v>
      </c>
      <c r="H5" s="56">
        <v>16</v>
      </c>
      <c r="I5" s="57">
        <v>0</v>
      </c>
      <c r="J5" s="57">
        <v>16</v>
      </c>
      <c r="K5" s="57">
        <v>0</v>
      </c>
      <c r="L5" s="57">
        <v>11</v>
      </c>
      <c r="M5" s="91">
        <f t="shared" si="0"/>
        <v>43</v>
      </c>
      <c r="N5" s="12">
        <v>28</v>
      </c>
      <c r="P5" s="12" t="s">
        <v>132</v>
      </c>
      <c r="Q5" s="67" t="s">
        <v>136</v>
      </c>
      <c r="R5" s="14">
        <f t="shared" si="1"/>
        <v>185</v>
      </c>
      <c r="S5" s="16"/>
      <c r="T5" s="16"/>
      <c r="U5" s="16"/>
      <c r="V5" s="16"/>
    </row>
    <row r="6" spans="1:22" ht="31.5">
      <c r="A6" s="72">
        <v>1</v>
      </c>
      <c r="B6" s="73" t="s">
        <v>13</v>
      </c>
      <c r="C6" s="73">
        <v>0</v>
      </c>
      <c r="D6" s="73">
        <v>0</v>
      </c>
      <c r="E6" s="74">
        <v>3</v>
      </c>
      <c r="F6" s="9" t="s">
        <v>129</v>
      </c>
      <c r="G6" s="10" t="s">
        <v>15</v>
      </c>
      <c r="H6" s="56">
        <v>14</v>
      </c>
      <c r="I6" s="57">
        <v>0</v>
      </c>
      <c r="J6" s="57">
        <v>0</v>
      </c>
      <c r="K6" s="57">
        <v>20</v>
      </c>
      <c r="L6" s="57">
        <v>9</v>
      </c>
      <c r="M6" s="91">
        <f t="shared" si="0"/>
        <v>43</v>
      </c>
      <c r="N6" s="12">
        <v>24</v>
      </c>
      <c r="P6" s="12" t="s">
        <v>132</v>
      </c>
      <c r="Q6" s="67" t="s">
        <v>136</v>
      </c>
      <c r="R6" s="14">
        <f t="shared" si="1"/>
        <v>177</v>
      </c>
      <c r="S6" s="16"/>
      <c r="T6" s="16"/>
      <c r="U6" s="16"/>
      <c r="V6" s="16"/>
    </row>
    <row r="7" spans="1:22" ht="31.5">
      <c r="A7" s="72">
        <v>1</v>
      </c>
      <c r="B7" s="73" t="s">
        <v>13</v>
      </c>
      <c r="C7" s="73">
        <v>0</v>
      </c>
      <c r="D7" s="73">
        <v>0</v>
      </c>
      <c r="E7" s="74">
        <v>6</v>
      </c>
      <c r="F7" s="9" t="s">
        <v>124</v>
      </c>
      <c r="G7" s="10" t="s">
        <v>15</v>
      </c>
      <c r="H7" s="48">
        <v>14</v>
      </c>
      <c r="I7" s="49">
        <v>0</v>
      </c>
      <c r="J7" s="49">
        <v>0</v>
      </c>
      <c r="K7" s="49">
        <v>4</v>
      </c>
      <c r="L7" s="49">
        <v>11</v>
      </c>
      <c r="M7" s="91">
        <f t="shared" si="0"/>
        <v>29</v>
      </c>
      <c r="N7" s="12">
        <v>26</v>
      </c>
      <c r="P7" s="12" t="s">
        <v>133</v>
      </c>
      <c r="Q7" s="67" t="s">
        <v>136</v>
      </c>
      <c r="R7" s="14">
        <f t="shared" si="1"/>
        <v>139</v>
      </c>
      <c r="S7" s="16"/>
      <c r="T7" s="16"/>
      <c r="U7" s="16"/>
      <c r="V7" s="16"/>
    </row>
    <row r="8" spans="1:22" ht="31.5">
      <c r="A8" s="72">
        <v>1</v>
      </c>
      <c r="B8" s="73" t="s">
        <v>13</v>
      </c>
      <c r="C8" s="73">
        <v>0</v>
      </c>
      <c r="D8" s="73">
        <v>0</v>
      </c>
      <c r="E8" s="74">
        <v>4</v>
      </c>
      <c r="F8" s="10" t="s">
        <v>127</v>
      </c>
      <c r="G8" s="10" t="s">
        <v>15</v>
      </c>
      <c r="H8" s="56">
        <v>0</v>
      </c>
      <c r="I8" s="57">
        <v>0</v>
      </c>
      <c r="J8" s="57">
        <v>0</v>
      </c>
      <c r="K8" s="57">
        <v>20</v>
      </c>
      <c r="L8" s="57">
        <v>6</v>
      </c>
      <c r="M8" s="91">
        <f t="shared" si="0"/>
        <v>26</v>
      </c>
      <c r="N8" s="12">
        <v>3</v>
      </c>
      <c r="P8" s="12" t="s">
        <v>134</v>
      </c>
      <c r="Q8" s="67"/>
      <c r="R8" s="14">
        <f t="shared" si="1"/>
        <v>84</v>
      </c>
      <c r="S8" s="16"/>
      <c r="T8" s="16"/>
      <c r="U8" s="16"/>
      <c r="V8" s="16"/>
    </row>
    <row r="9" spans="1:22" ht="31.5">
      <c r="A9" s="72">
        <v>1</v>
      </c>
      <c r="B9" s="73" t="s">
        <v>13</v>
      </c>
      <c r="C9" s="73">
        <v>0</v>
      </c>
      <c r="D9" s="73">
        <v>0</v>
      </c>
      <c r="E9" s="74">
        <v>8</v>
      </c>
      <c r="F9" s="10" t="s">
        <v>123</v>
      </c>
      <c r="G9" s="10" t="s">
        <v>15</v>
      </c>
      <c r="H9" s="56">
        <v>8</v>
      </c>
      <c r="I9" s="57">
        <v>0</v>
      </c>
      <c r="J9" s="57">
        <v>0</v>
      </c>
      <c r="K9" s="57">
        <v>4</v>
      </c>
      <c r="L9" s="57">
        <v>13</v>
      </c>
      <c r="M9" s="91">
        <f t="shared" si="0"/>
        <v>25</v>
      </c>
      <c r="N9" s="12">
        <v>37</v>
      </c>
      <c r="P9" s="12" t="s">
        <v>134</v>
      </c>
      <c r="Q9" s="67" t="s">
        <v>136</v>
      </c>
      <c r="R9" s="14">
        <f t="shared" si="1"/>
        <v>149</v>
      </c>
      <c r="S9" s="16"/>
      <c r="T9" s="16"/>
      <c r="U9" s="16"/>
      <c r="V9" s="16"/>
    </row>
    <row r="10" spans="1:22" ht="31.5">
      <c r="A10" s="72">
        <v>1</v>
      </c>
      <c r="B10" s="73" t="s">
        <v>13</v>
      </c>
      <c r="C10" s="73">
        <v>0</v>
      </c>
      <c r="D10" s="73">
        <v>0</v>
      </c>
      <c r="E10" s="74">
        <v>2</v>
      </c>
      <c r="F10" s="65" t="s">
        <v>122</v>
      </c>
      <c r="G10" s="10" t="s">
        <v>15</v>
      </c>
      <c r="H10" s="56">
        <v>8</v>
      </c>
      <c r="I10" s="57">
        <v>0</v>
      </c>
      <c r="J10" s="57">
        <v>0</v>
      </c>
      <c r="K10" s="57">
        <v>0</v>
      </c>
      <c r="L10" s="57">
        <v>13</v>
      </c>
      <c r="M10" s="91">
        <f t="shared" si="0"/>
        <v>21</v>
      </c>
      <c r="N10" s="12">
        <v>22</v>
      </c>
      <c r="P10" s="12"/>
      <c r="Q10" s="67"/>
      <c r="R10" s="14">
        <f t="shared" si="1"/>
        <v>107</v>
      </c>
      <c r="S10" s="16"/>
      <c r="T10" s="16"/>
      <c r="U10" s="16"/>
      <c r="V10" s="16"/>
    </row>
    <row r="11" spans="1:22" ht="31.5">
      <c r="A11" s="72">
        <v>1</v>
      </c>
      <c r="B11" s="73" t="s">
        <v>13</v>
      </c>
      <c r="C11" s="73">
        <v>0</v>
      </c>
      <c r="D11" s="73">
        <v>1</v>
      </c>
      <c r="E11" s="74">
        <v>0</v>
      </c>
      <c r="F11" s="10"/>
      <c r="G11" s="10" t="s">
        <v>15</v>
      </c>
      <c r="H11" s="48">
        <v>1</v>
      </c>
      <c r="I11" s="49">
        <v>0</v>
      </c>
      <c r="J11" s="49">
        <v>0</v>
      </c>
      <c r="K11" s="49">
        <v>9</v>
      </c>
      <c r="L11" s="49">
        <v>11</v>
      </c>
      <c r="M11" s="91">
        <f t="shared" si="0"/>
        <v>21</v>
      </c>
      <c r="N11" s="12">
        <v>17</v>
      </c>
      <c r="P11" s="12"/>
      <c r="Q11" s="67"/>
      <c r="R11" s="14">
        <f t="shared" si="1"/>
        <v>97</v>
      </c>
      <c r="S11" s="16"/>
      <c r="T11" s="16"/>
      <c r="U11" s="16"/>
      <c r="V11" s="16"/>
    </row>
    <row r="12" spans="1:22" ht="31.5">
      <c r="A12" s="72">
        <v>1</v>
      </c>
      <c r="B12" s="73" t="s">
        <v>13</v>
      </c>
      <c r="C12" s="73">
        <v>0</v>
      </c>
      <c r="D12" s="73">
        <v>0</v>
      </c>
      <c r="E12" s="74">
        <v>1</v>
      </c>
      <c r="F12" s="10" t="s">
        <v>125</v>
      </c>
      <c r="G12" s="10" t="s">
        <v>15</v>
      </c>
      <c r="H12" s="46">
        <v>1</v>
      </c>
      <c r="I12" s="47">
        <v>4</v>
      </c>
      <c r="J12" s="47">
        <v>0</v>
      </c>
      <c r="K12" s="47">
        <v>2</v>
      </c>
      <c r="L12" s="47">
        <v>2</v>
      </c>
      <c r="M12" s="91">
        <f t="shared" si="0"/>
        <v>9</v>
      </c>
      <c r="N12" s="12">
        <v>20</v>
      </c>
      <c r="P12" s="12"/>
      <c r="Q12" s="67"/>
      <c r="R12" s="14">
        <f t="shared" si="1"/>
        <v>67</v>
      </c>
      <c r="S12" s="16"/>
      <c r="T12" s="16"/>
      <c r="U12" s="16"/>
      <c r="V12" s="16"/>
    </row>
    <row r="14" ht="15.75">
      <c r="F14" s="1" t="s">
        <v>23</v>
      </c>
    </row>
    <row r="16" ht="15.75">
      <c r="F16" s="1" t="s">
        <v>71</v>
      </c>
    </row>
    <row r="18" ht="15.75">
      <c r="F18" s="1" t="s">
        <v>72</v>
      </c>
    </row>
  </sheetData>
  <sheetProtection selectLockedCells="1" selectUnlockedCells="1"/>
  <mergeCells count="3">
    <mergeCell ref="A1:P1"/>
    <mergeCell ref="A2:P2"/>
    <mergeCell ref="A3:E3"/>
  </mergeCells>
  <printOptions horizontalCentered="1" verticalCentered="1"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"/>
  <sheetViews>
    <sheetView zoomScale="90" zoomScaleNormal="90" zoomScalePageLayoutView="0" workbookViewId="0" topLeftCell="A1">
      <selection activeCell="H38" sqref="H38:L40"/>
    </sheetView>
  </sheetViews>
  <sheetFormatPr defaultColWidth="9.140625" defaultRowHeight="15"/>
  <cols>
    <col min="1" max="1" width="2.140625" style="1" customWidth="1"/>
    <col min="2" max="2" width="2.28125" style="1" customWidth="1"/>
    <col min="3" max="5" width="2.7109375" style="1" customWidth="1"/>
    <col min="6" max="6" width="29.00390625" style="1" customWidth="1"/>
    <col min="7" max="7" width="42.8515625" style="1" customWidth="1"/>
    <col min="8" max="10" width="4.140625" style="18" customWidth="1"/>
    <col min="11" max="11" width="5.00390625" style="18" customWidth="1"/>
    <col min="12" max="12" width="4.140625" style="18" customWidth="1"/>
    <col min="13" max="13" width="4.421875" style="18" customWidth="1"/>
    <col min="14" max="14" width="9.140625" style="1" customWidth="1"/>
    <col min="15" max="15" width="9.140625" style="69" customWidth="1"/>
    <col min="16" max="16384" width="9.140625" style="1" customWidth="1"/>
  </cols>
  <sheetData>
    <row r="1" spans="1:16" s="4" customFormat="1" ht="30.75" customHeight="1">
      <c r="A1" s="92" t="s">
        <v>130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68"/>
      <c r="P1" s="3"/>
    </row>
    <row r="2" spans="1:14" ht="30.75" customHeight="1">
      <c r="A2" s="93" t="s">
        <v>24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5" ht="32.25" customHeight="1">
      <c r="A3" s="94" t="s">
        <v>1</v>
      </c>
      <c r="B3" s="94"/>
      <c r="C3" s="94"/>
      <c r="D3" s="94"/>
      <c r="E3" s="94"/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8" t="s">
        <v>11</v>
      </c>
      <c r="O3" s="70" t="s">
        <v>12</v>
      </c>
    </row>
    <row r="4" spans="1:22" ht="15.75">
      <c r="A4" s="72">
        <v>1</v>
      </c>
      <c r="B4" s="73" t="s">
        <v>25</v>
      </c>
      <c r="C4" s="73">
        <v>0</v>
      </c>
      <c r="D4" s="73">
        <v>2</v>
      </c>
      <c r="E4" s="74">
        <v>2</v>
      </c>
      <c r="F4" s="22" t="s">
        <v>105</v>
      </c>
      <c r="G4" s="22" t="s">
        <v>27</v>
      </c>
      <c r="H4" s="62">
        <v>5</v>
      </c>
      <c r="I4" s="63">
        <v>20</v>
      </c>
      <c r="J4" s="63">
        <v>20</v>
      </c>
      <c r="K4" s="63">
        <v>20</v>
      </c>
      <c r="L4" s="63">
        <v>20</v>
      </c>
      <c r="M4" s="80">
        <f aca="true" t="shared" si="0" ref="M4:M31">SUM(H4:L4)</f>
        <v>85</v>
      </c>
      <c r="N4" s="12" t="s">
        <v>131</v>
      </c>
      <c r="O4" s="67" t="s">
        <v>135</v>
      </c>
      <c r="S4" s="16"/>
      <c r="T4" s="16"/>
      <c r="U4" s="16"/>
      <c r="V4" s="16"/>
    </row>
    <row r="5" spans="1:22" ht="15.75">
      <c r="A5" s="72">
        <v>1</v>
      </c>
      <c r="B5" s="73" t="s">
        <v>25</v>
      </c>
      <c r="C5" s="73">
        <v>0</v>
      </c>
      <c r="D5" s="73">
        <v>1</v>
      </c>
      <c r="E5" s="74">
        <v>8</v>
      </c>
      <c r="F5" s="22" t="s">
        <v>116</v>
      </c>
      <c r="G5" s="22" t="s">
        <v>15</v>
      </c>
      <c r="H5" s="46">
        <v>20</v>
      </c>
      <c r="I5" s="47">
        <v>0</v>
      </c>
      <c r="J5" s="47">
        <v>20</v>
      </c>
      <c r="K5" s="47">
        <v>20</v>
      </c>
      <c r="L5" s="47">
        <v>20</v>
      </c>
      <c r="M5" s="80">
        <f t="shared" si="0"/>
        <v>80</v>
      </c>
      <c r="N5" s="12" t="s">
        <v>131</v>
      </c>
      <c r="O5" s="67" t="s">
        <v>135</v>
      </c>
      <c r="S5" s="16"/>
      <c r="T5" s="16"/>
      <c r="U5" s="16"/>
      <c r="V5" s="16"/>
    </row>
    <row r="6" spans="1:22" ht="15.75">
      <c r="A6" s="72">
        <v>1</v>
      </c>
      <c r="B6" s="73" t="s">
        <v>25</v>
      </c>
      <c r="C6" s="73">
        <v>0</v>
      </c>
      <c r="D6" s="73">
        <v>2</v>
      </c>
      <c r="E6" s="74">
        <v>4</v>
      </c>
      <c r="F6" s="25" t="s">
        <v>110</v>
      </c>
      <c r="G6" s="25" t="s">
        <v>15</v>
      </c>
      <c r="H6" s="46">
        <v>20</v>
      </c>
      <c r="I6" s="47">
        <v>20</v>
      </c>
      <c r="J6" s="47">
        <v>20</v>
      </c>
      <c r="K6" s="47">
        <v>0</v>
      </c>
      <c r="L6" s="47">
        <v>20</v>
      </c>
      <c r="M6" s="80">
        <f t="shared" si="0"/>
        <v>80</v>
      </c>
      <c r="N6" s="12" t="s">
        <v>131</v>
      </c>
      <c r="O6" s="67" t="s">
        <v>135</v>
      </c>
      <c r="S6" s="16"/>
      <c r="T6" s="16"/>
      <c r="U6" s="16"/>
      <c r="V6" s="16"/>
    </row>
    <row r="7" spans="1:22" ht="15.75">
      <c r="A7" s="72">
        <v>1</v>
      </c>
      <c r="B7" s="73" t="s">
        <v>25</v>
      </c>
      <c r="C7" s="73">
        <v>0</v>
      </c>
      <c r="D7" s="73">
        <v>2</v>
      </c>
      <c r="E7" s="74">
        <v>9</v>
      </c>
      <c r="F7" s="23" t="s">
        <v>99</v>
      </c>
      <c r="G7" s="23" t="s">
        <v>27</v>
      </c>
      <c r="H7" s="46">
        <v>20</v>
      </c>
      <c r="I7" s="47">
        <v>20</v>
      </c>
      <c r="J7" s="47">
        <v>20</v>
      </c>
      <c r="K7" s="47">
        <v>0</v>
      </c>
      <c r="L7" s="47">
        <v>20</v>
      </c>
      <c r="M7" s="80">
        <f t="shared" si="0"/>
        <v>80</v>
      </c>
      <c r="N7" s="12" t="s">
        <v>131</v>
      </c>
      <c r="O7" s="67" t="s">
        <v>135</v>
      </c>
      <c r="S7" s="16"/>
      <c r="T7" s="16"/>
      <c r="U7" s="16"/>
      <c r="V7" s="16"/>
    </row>
    <row r="8" spans="1:22" ht="15.75">
      <c r="A8" s="72">
        <v>1</v>
      </c>
      <c r="B8" s="73" t="s">
        <v>25</v>
      </c>
      <c r="C8" s="73">
        <v>0</v>
      </c>
      <c r="D8" s="73">
        <v>1</v>
      </c>
      <c r="E8" s="74">
        <v>5</v>
      </c>
      <c r="F8" s="25" t="s">
        <v>92</v>
      </c>
      <c r="G8" s="25" t="s">
        <v>29</v>
      </c>
      <c r="H8" s="46">
        <v>18</v>
      </c>
      <c r="I8" s="47">
        <v>20</v>
      </c>
      <c r="J8" s="47">
        <v>20</v>
      </c>
      <c r="K8" s="47">
        <v>0</v>
      </c>
      <c r="L8" s="47">
        <v>20</v>
      </c>
      <c r="M8" s="80">
        <f t="shared" si="0"/>
        <v>78</v>
      </c>
      <c r="N8" s="12" t="s">
        <v>132</v>
      </c>
      <c r="O8" s="67" t="s">
        <v>135</v>
      </c>
      <c r="S8" s="16"/>
      <c r="T8" s="16"/>
      <c r="U8" s="16"/>
      <c r="V8" s="16"/>
    </row>
    <row r="9" spans="1:22" ht="15.75">
      <c r="A9" s="72">
        <v>1</v>
      </c>
      <c r="B9" s="73" t="s">
        <v>25</v>
      </c>
      <c r="C9" s="73">
        <v>0</v>
      </c>
      <c r="D9" s="73">
        <v>1</v>
      </c>
      <c r="E9" s="74">
        <v>0</v>
      </c>
      <c r="F9" s="22" t="s">
        <v>114</v>
      </c>
      <c r="G9" s="22" t="s">
        <v>27</v>
      </c>
      <c r="H9" s="46">
        <v>0</v>
      </c>
      <c r="I9" s="47">
        <v>20</v>
      </c>
      <c r="J9" s="47">
        <v>20</v>
      </c>
      <c r="K9" s="47">
        <v>16</v>
      </c>
      <c r="L9" s="47">
        <v>20</v>
      </c>
      <c r="M9" s="80">
        <f t="shared" si="0"/>
        <v>76</v>
      </c>
      <c r="N9" s="12" t="s">
        <v>132</v>
      </c>
      <c r="O9" s="67" t="s">
        <v>135</v>
      </c>
      <c r="S9" s="16"/>
      <c r="T9" s="16"/>
      <c r="U9" s="16"/>
      <c r="V9" s="16"/>
    </row>
    <row r="10" spans="1:22" ht="15.75">
      <c r="A10" s="72">
        <v>1</v>
      </c>
      <c r="B10" s="73" t="s">
        <v>25</v>
      </c>
      <c r="C10" s="73">
        <v>0</v>
      </c>
      <c r="D10" s="73">
        <v>2</v>
      </c>
      <c r="E10" s="74">
        <v>6</v>
      </c>
      <c r="F10" s="22" t="s">
        <v>95</v>
      </c>
      <c r="G10" s="22" t="s">
        <v>27</v>
      </c>
      <c r="H10" s="62">
        <v>18</v>
      </c>
      <c r="I10" s="63">
        <v>12</v>
      </c>
      <c r="J10" s="63">
        <v>20</v>
      </c>
      <c r="K10" s="63">
        <v>0</v>
      </c>
      <c r="L10" s="63">
        <v>20</v>
      </c>
      <c r="M10" s="80">
        <f t="shared" si="0"/>
        <v>70</v>
      </c>
      <c r="N10" s="12" t="s">
        <v>132</v>
      </c>
      <c r="O10" s="67"/>
      <c r="S10" s="16"/>
      <c r="T10" s="16"/>
      <c r="U10" s="16"/>
      <c r="V10" s="16"/>
    </row>
    <row r="11" spans="1:22" ht="15.75">
      <c r="A11" s="72">
        <v>1</v>
      </c>
      <c r="B11" s="73" t="s">
        <v>25</v>
      </c>
      <c r="C11" s="73">
        <v>0</v>
      </c>
      <c r="D11" s="73">
        <v>0</v>
      </c>
      <c r="E11" s="74">
        <v>8</v>
      </c>
      <c r="F11" s="22" t="s">
        <v>109</v>
      </c>
      <c r="G11" s="22" t="s">
        <v>27</v>
      </c>
      <c r="H11" s="46">
        <v>0</v>
      </c>
      <c r="I11" s="47">
        <v>20</v>
      </c>
      <c r="J11" s="47">
        <v>20</v>
      </c>
      <c r="K11" s="47">
        <v>20</v>
      </c>
      <c r="L11" s="47">
        <v>5</v>
      </c>
      <c r="M11" s="80">
        <f t="shared" si="0"/>
        <v>65</v>
      </c>
      <c r="N11" s="12" t="s">
        <v>132</v>
      </c>
      <c r="O11" s="67"/>
      <c r="P11" s="15"/>
      <c r="Q11" s="15"/>
      <c r="S11" s="16"/>
      <c r="T11" s="16"/>
      <c r="U11" s="16"/>
      <c r="V11" s="16"/>
    </row>
    <row r="12" spans="1:22" ht="15.75">
      <c r="A12" s="72">
        <v>1</v>
      </c>
      <c r="B12" s="73" t="s">
        <v>25</v>
      </c>
      <c r="C12" s="73">
        <v>0</v>
      </c>
      <c r="D12" s="73">
        <v>0</v>
      </c>
      <c r="E12" s="74">
        <v>3</v>
      </c>
      <c r="F12" s="22" t="s">
        <v>107</v>
      </c>
      <c r="G12" s="22" t="s">
        <v>27</v>
      </c>
      <c r="H12" s="46">
        <v>0</v>
      </c>
      <c r="I12" s="47">
        <v>20</v>
      </c>
      <c r="J12" s="47">
        <v>20</v>
      </c>
      <c r="K12" s="47">
        <v>0</v>
      </c>
      <c r="L12" s="47">
        <v>20</v>
      </c>
      <c r="M12" s="80">
        <f t="shared" si="0"/>
        <v>60</v>
      </c>
      <c r="N12" s="12" t="s">
        <v>133</v>
      </c>
      <c r="O12" s="67"/>
      <c r="S12" s="16"/>
      <c r="T12" s="16"/>
      <c r="U12" s="16"/>
      <c r="V12" s="16"/>
    </row>
    <row r="13" spans="1:22" ht="15.75">
      <c r="A13" s="72">
        <v>1</v>
      </c>
      <c r="B13" s="73" t="s">
        <v>25</v>
      </c>
      <c r="C13" s="73">
        <v>0</v>
      </c>
      <c r="D13" s="73">
        <v>1</v>
      </c>
      <c r="E13" s="74">
        <v>4</v>
      </c>
      <c r="F13" s="22" t="s">
        <v>118</v>
      </c>
      <c r="G13" s="22" t="s">
        <v>27</v>
      </c>
      <c r="H13" s="62">
        <v>0</v>
      </c>
      <c r="I13" s="63">
        <v>20</v>
      </c>
      <c r="J13" s="63">
        <v>20</v>
      </c>
      <c r="K13" s="63">
        <v>0</v>
      </c>
      <c r="L13" s="63">
        <v>20</v>
      </c>
      <c r="M13" s="80">
        <f t="shared" si="0"/>
        <v>60</v>
      </c>
      <c r="N13" s="12" t="s">
        <v>133</v>
      </c>
      <c r="O13" s="67"/>
      <c r="S13" s="16"/>
      <c r="T13" s="16"/>
      <c r="U13" s="16"/>
      <c r="V13" s="16"/>
    </row>
    <row r="14" spans="1:22" ht="15.75">
      <c r="A14" s="72">
        <v>1</v>
      </c>
      <c r="B14" s="73" t="s">
        <v>25</v>
      </c>
      <c r="C14" s="73">
        <v>0</v>
      </c>
      <c r="D14" s="73">
        <v>2</v>
      </c>
      <c r="E14" s="74">
        <v>3</v>
      </c>
      <c r="F14" s="22" t="s">
        <v>93</v>
      </c>
      <c r="G14" s="22" t="s">
        <v>27</v>
      </c>
      <c r="H14" s="46">
        <v>0</v>
      </c>
      <c r="I14" s="47">
        <v>20</v>
      </c>
      <c r="J14" s="47">
        <v>20</v>
      </c>
      <c r="K14" s="47">
        <v>0</v>
      </c>
      <c r="L14" s="47">
        <v>20</v>
      </c>
      <c r="M14" s="80">
        <f t="shared" si="0"/>
        <v>60</v>
      </c>
      <c r="N14" s="12" t="s">
        <v>133</v>
      </c>
      <c r="O14" s="67"/>
      <c r="S14" s="16"/>
      <c r="T14" s="16"/>
      <c r="U14" s="16"/>
      <c r="V14" s="16"/>
    </row>
    <row r="15" spans="1:22" ht="15.75">
      <c r="A15" s="72">
        <v>1</v>
      </c>
      <c r="B15" s="73" t="s">
        <v>25</v>
      </c>
      <c r="C15" s="73">
        <v>0</v>
      </c>
      <c r="D15" s="73">
        <v>2</v>
      </c>
      <c r="E15" s="74">
        <v>5</v>
      </c>
      <c r="F15" s="24" t="s">
        <v>112</v>
      </c>
      <c r="G15" s="22" t="s">
        <v>15</v>
      </c>
      <c r="H15" s="46">
        <v>18</v>
      </c>
      <c r="I15" s="47">
        <v>0</v>
      </c>
      <c r="J15" s="47">
        <v>20</v>
      </c>
      <c r="K15" s="47">
        <v>0</v>
      </c>
      <c r="L15" s="47">
        <v>20</v>
      </c>
      <c r="M15" s="80">
        <f t="shared" si="0"/>
        <v>58</v>
      </c>
      <c r="N15" s="12" t="s">
        <v>133</v>
      </c>
      <c r="O15" s="67"/>
      <c r="S15" s="16"/>
      <c r="T15" s="16"/>
      <c r="U15" s="16"/>
      <c r="V15" s="16"/>
    </row>
    <row r="16" spans="1:22" ht="15.75">
      <c r="A16" s="72">
        <v>1</v>
      </c>
      <c r="B16" s="73" t="s">
        <v>25</v>
      </c>
      <c r="C16" s="73">
        <v>0</v>
      </c>
      <c r="D16" s="73">
        <v>1</v>
      </c>
      <c r="E16" s="74">
        <v>9</v>
      </c>
      <c r="F16" s="22" t="s">
        <v>104</v>
      </c>
      <c r="G16" s="22" t="s">
        <v>27</v>
      </c>
      <c r="H16" s="46">
        <v>0</v>
      </c>
      <c r="I16" s="47">
        <v>16</v>
      </c>
      <c r="J16" s="47">
        <v>20</v>
      </c>
      <c r="K16" s="47">
        <v>0</v>
      </c>
      <c r="L16" s="47">
        <v>20</v>
      </c>
      <c r="M16" s="80">
        <f t="shared" si="0"/>
        <v>56</v>
      </c>
      <c r="N16" s="12" t="s">
        <v>133</v>
      </c>
      <c r="O16" s="67"/>
      <c r="S16" s="16"/>
      <c r="T16" s="16"/>
      <c r="U16" s="16"/>
      <c r="V16" s="16"/>
    </row>
    <row r="17" spans="1:22" ht="15.75">
      <c r="A17" s="72">
        <v>1</v>
      </c>
      <c r="B17" s="73" t="s">
        <v>25</v>
      </c>
      <c r="C17" s="73">
        <v>0</v>
      </c>
      <c r="D17" s="73">
        <v>1</v>
      </c>
      <c r="E17" s="74">
        <v>2</v>
      </c>
      <c r="F17" s="22" t="s">
        <v>100</v>
      </c>
      <c r="G17" s="22" t="s">
        <v>27</v>
      </c>
      <c r="H17" s="62">
        <v>0</v>
      </c>
      <c r="I17" s="63">
        <v>20</v>
      </c>
      <c r="J17" s="63">
        <v>20</v>
      </c>
      <c r="K17" s="63">
        <v>0</v>
      </c>
      <c r="L17" s="63">
        <v>16</v>
      </c>
      <c r="M17" s="80">
        <f t="shared" si="0"/>
        <v>56</v>
      </c>
      <c r="N17" s="12" t="s">
        <v>133</v>
      </c>
      <c r="O17" s="67"/>
      <c r="S17" s="16"/>
      <c r="T17" s="16"/>
      <c r="U17" s="16"/>
      <c r="V17" s="16"/>
    </row>
    <row r="18" spans="1:22" ht="15.75">
      <c r="A18" s="72">
        <v>1</v>
      </c>
      <c r="B18" s="73" t="s">
        <v>25</v>
      </c>
      <c r="C18" s="73">
        <v>0</v>
      </c>
      <c r="D18" s="73">
        <v>2</v>
      </c>
      <c r="E18" s="74">
        <v>8</v>
      </c>
      <c r="F18" s="22" t="s">
        <v>96</v>
      </c>
      <c r="G18" s="22" t="s">
        <v>27</v>
      </c>
      <c r="H18" s="62">
        <v>15</v>
      </c>
      <c r="I18" s="63">
        <v>0</v>
      </c>
      <c r="J18" s="63">
        <v>20</v>
      </c>
      <c r="K18" s="63">
        <v>0</v>
      </c>
      <c r="L18" s="63">
        <v>20</v>
      </c>
      <c r="M18" s="80">
        <f t="shared" si="0"/>
        <v>55</v>
      </c>
      <c r="N18" s="12" t="s">
        <v>133</v>
      </c>
      <c r="O18" s="67"/>
      <c r="S18" s="16"/>
      <c r="T18" s="16"/>
      <c r="U18" s="16"/>
      <c r="V18" s="16"/>
    </row>
    <row r="19" spans="1:22" ht="15.75">
      <c r="A19" s="72">
        <v>1</v>
      </c>
      <c r="B19" s="73" t="s">
        <v>25</v>
      </c>
      <c r="C19" s="73">
        <v>0</v>
      </c>
      <c r="D19" s="73">
        <v>0</v>
      </c>
      <c r="E19" s="74">
        <v>7</v>
      </c>
      <c r="F19" s="55" t="s">
        <v>97</v>
      </c>
      <c r="G19" s="22" t="s">
        <v>27</v>
      </c>
      <c r="H19" s="46">
        <v>0</v>
      </c>
      <c r="I19" s="47">
        <v>10</v>
      </c>
      <c r="J19" s="47">
        <v>20</v>
      </c>
      <c r="K19" s="47">
        <v>0</v>
      </c>
      <c r="L19" s="47">
        <v>20</v>
      </c>
      <c r="M19" s="80">
        <f t="shared" si="0"/>
        <v>50</v>
      </c>
      <c r="N19" s="12" t="s">
        <v>133</v>
      </c>
      <c r="O19" s="67"/>
      <c r="P19" s="15"/>
      <c r="Q19" s="15"/>
      <c r="S19" s="16"/>
      <c r="T19" s="16"/>
      <c r="U19" s="16"/>
      <c r="V19" s="16"/>
    </row>
    <row r="20" spans="1:14" ht="15.75">
      <c r="A20" s="72">
        <v>1</v>
      </c>
      <c r="B20" s="73" t="s">
        <v>25</v>
      </c>
      <c r="C20" s="73">
        <v>0</v>
      </c>
      <c r="D20" s="73">
        <v>2</v>
      </c>
      <c r="E20" s="74">
        <v>0</v>
      </c>
      <c r="F20" s="22" t="s">
        <v>103</v>
      </c>
      <c r="G20" s="22" t="s">
        <v>27</v>
      </c>
      <c r="H20" s="62">
        <v>0</v>
      </c>
      <c r="I20" s="63">
        <v>20</v>
      </c>
      <c r="J20" s="63">
        <v>5</v>
      </c>
      <c r="K20" s="63">
        <v>0</v>
      </c>
      <c r="L20" s="63">
        <v>20</v>
      </c>
      <c r="M20" s="80">
        <f t="shared" si="0"/>
        <v>45</v>
      </c>
      <c r="N20" s="2" t="s">
        <v>134</v>
      </c>
    </row>
    <row r="21" spans="1:14" ht="15.75">
      <c r="A21" s="72">
        <v>1</v>
      </c>
      <c r="B21" s="73" t="s">
        <v>25</v>
      </c>
      <c r="C21" s="73">
        <v>0</v>
      </c>
      <c r="D21" s="73">
        <v>3</v>
      </c>
      <c r="E21" s="74">
        <v>1</v>
      </c>
      <c r="F21" s="22" t="s">
        <v>98</v>
      </c>
      <c r="G21" s="22" t="s">
        <v>27</v>
      </c>
      <c r="H21" s="46">
        <v>0</v>
      </c>
      <c r="I21" s="47">
        <v>20</v>
      </c>
      <c r="J21" s="47">
        <v>20</v>
      </c>
      <c r="K21" s="47">
        <v>0</v>
      </c>
      <c r="L21" s="47">
        <v>3</v>
      </c>
      <c r="M21" s="80">
        <f t="shared" si="0"/>
        <v>43</v>
      </c>
      <c r="N21" s="2" t="s">
        <v>134</v>
      </c>
    </row>
    <row r="22" spans="1:14" ht="15.75">
      <c r="A22" s="72">
        <v>1</v>
      </c>
      <c r="B22" s="73" t="s">
        <v>25</v>
      </c>
      <c r="C22" s="73">
        <v>0</v>
      </c>
      <c r="D22" s="73">
        <v>0</v>
      </c>
      <c r="E22" s="74">
        <v>5</v>
      </c>
      <c r="F22" s="24" t="s">
        <v>117</v>
      </c>
      <c r="G22" s="22" t="s">
        <v>27</v>
      </c>
      <c r="H22" s="46">
        <v>0</v>
      </c>
      <c r="I22" s="47">
        <v>20</v>
      </c>
      <c r="J22" s="47">
        <v>20</v>
      </c>
      <c r="K22" s="47">
        <v>0</v>
      </c>
      <c r="L22" s="47">
        <v>0</v>
      </c>
      <c r="M22" s="80">
        <f t="shared" si="0"/>
        <v>40</v>
      </c>
      <c r="N22" s="2" t="s">
        <v>134</v>
      </c>
    </row>
    <row r="23" spans="1:14" ht="15.75">
      <c r="A23" s="72">
        <v>1</v>
      </c>
      <c r="B23" s="73" t="s">
        <v>25</v>
      </c>
      <c r="C23" s="73">
        <v>0</v>
      </c>
      <c r="D23" s="73">
        <v>0</v>
      </c>
      <c r="E23" s="74">
        <v>6</v>
      </c>
      <c r="F23" s="22" t="s">
        <v>108</v>
      </c>
      <c r="G23" s="22" t="s">
        <v>27</v>
      </c>
      <c r="H23" s="46">
        <v>0</v>
      </c>
      <c r="I23" s="47">
        <v>0</v>
      </c>
      <c r="J23" s="47">
        <v>20</v>
      </c>
      <c r="K23" s="47">
        <v>0</v>
      </c>
      <c r="L23" s="47">
        <v>20</v>
      </c>
      <c r="M23" s="80">
        <f t="shared" si="0"/>
        <v>40</v>
      </c>
      <c r="N23" s="2" t="s">
        <v>134</v>
      </c>
    </row>
    <row r="24" spans="1:14" ht="15.75">
      <c r="A24" s="72">
        <v>1</v>
      </c>
      <c r="B24" s="73" t="s">
        <v>25</v>
      </c>
      <c r="C24" s="73">
        <v>0</v>
      </c>
      <c r="D24" s="73">
        <v>0</v>
      </c>
      <c r="E24" s="74">
        <v>9</v>
      </c>
      <c r="F24" s="22" t="s">
        <v>94</v>
      </c>
      <c r="G24" s="22" t="s">
        <v>15</v>
      </c>
      <c r="H24" s="46">
        <v>0</v>
      </c>
      <c r="I24" s="47">
        <v>0</v>
      </c>
      <c r="J24" s="47">
        <v>20</v>
      </c>
      <c r="K24" s="47">
        <v>0</v>
      </c>
      <c r="L24" s="47">
        <v>20</v>
      </c>
      <c r="M24" s="80">
        <f t="shared" si="0"/>
        <v>40</v>
      </c>
      <c r="N24" s="2" t="s">
        <v>134</v>
      </c>
    </row>
    <row r="25" spans="1:14" ht="15.75">
      <c r="A25" s="72">
        <v>1</v>
      </c>
      <c r="B25" s="73" t="s">
        <v>25</v>
      </c>
      <c r="C25" s="73">
        <v>0</v>
      </c>
      <c r="D25" s="73">
        <v>2</v>
      </c>
      <c r="E25" s="74">
        <v>1</v>
      </c>
      <c r="F25" s="22" t="s">
        <v>102</v>
      </c>
      <c r="G25" s="22" t="s">
        <v>27</v>
      </c>
      <c r="H25" s="46">
        <v>0</v>
      </c>
      <c r="I25" s="47">
        <v>0</v>
      </c>
      <c r="J25" s="47">
        <v>20</v>
      </c>
      <c r="K25" s="47">
        <v>0</v>
      </c>
      <c r="L25" s="47">
        <v>20</v>
      </c>
      <c r="M25" s="80">
        <f t="shared" si="0"/>
        <v>40</v>
      </c>
      <c r="N25" s="2" t="s">
        <v>134</v>
      </c>
    </row>
    <row r="26" spans="1:13" ht="15.75">
      <c r="A26" s="72">
        <v>1</v>
      </c>
      <c r="B26" s="73" t="s">
        <v>25</v>
      </c>
      <c r="C26" s="73">
        <v>0</v>
      </c>
      <c r="D26" s="73">
        <v>0</v>
      </c>
      <c r="E26" s="74">
        <v>4</v>
      </c>
      <c r="F26" s="55" t="s">
        <v>101</v>
      </c>
      <c r="G26" s="22" t="s">
        <v>27</v>
      </c>
      <c r="H26" s="46">
        <v>0</v>
      </c>
      <c r="I26" s="47">
        <v>20</v>
      </c>
      <c r="J26" s="47">
        <v>0</v>
      </c>
      <c r="K26" s="47">
        <v>0</v>
      </c>
      <c r="L26" s="47">
        <v>18</v>
      </c>
      <c r="M26" s="80">
        <f t="shared" si="0"/>
        <v>38</v>
      </c>
    </row>
    <row r="27" spans="1:13" ht="15.75">
      <c r="A27" s="72">
        <v>1</v>
      </c>
      <c r="B27" s="73" t="s">
        <v>25</v>
      </c>
      <c r="C27" s="73">
        <v>0</v>
      </c>
      <c r="D27" s="73">
        <v>0</v>
      </c>
      <c r="E27" s="74">
        <v>0</v>
      </c>
      <c r="F27" s="22" t="s">
        <v>119</v>
      </c>
      <c r="G27" s="22" t="s">
        <v>27</v>
      </c>
      <c r="H27" s="62">
        <v>0</v>
      </c>
      <c r="I27" s="63">
        <v>0</v>
      </c>
      <c r="J27" s="63">
        <v>16</v>
      </c>
      <c r="K27" s="63">
        <v>0</v>
      </c>
      <c r="L27" s="63">
        <v>20</v>
      </c>
      <c r="M27" s="80">
        <f t="shared" si="0"/>
        <v>36</v>
      </c>
    </row>
    <row r="28" spans="1:13" ht="15.75">
      <c r="A28" s="72">
        <v>1</v>
      </c>
      <c r="B28" s="73" t="s">
        <v>25</v>
      </c>
      <c r="C28" s="73">
        <v>0</v>
      </c>
      <c r="D28" s="73">
        <v>2</v>
      </c>
      <c r="E28" s="74">
        <v>7</v>
      </c>
      <c r="F28" s="22" t="s">
        <v>113</v>
      </c>
      <c r="G28" s="22" t="s">
        <v>27</v>
      </c>
      <c r="H28" s="62">
        <v>0</v>
      </c>
      <c r="I28" s="63">
        <v>0</v>
      </c>
      <c r="J28" s="63">
        <v>20</v>
      </c>
      <c r="K28" s="63">
        <v>0</v>
      </c>
      <c r="L28" s="63">
        <v>5</v>
      </c>
      <c r="M28" s="80">
        <f t="shared" si="0"/>
        <v>25</v>
      </c>
    </row>
    <row r="29" spans="1:13" ht="15.75">
      <c r="A29" s="72">
        <v>1</v>
      </c>
      <c r="B29" s="73" t="s">
        <v>25</v>
      </c>
      <c r="C29" s="73">
        <v>0</v>
      </c>
      <c r="D29" s="73">
        <v>1</v>
      </c>
      <c r="E29" s="74">
        <v>1</v>
      </c>
      <c r="F29" s="24" t="s">
        <v>111</v>
      </c>
      <c r="G29" s="22" t="s">
        <v>27</v>
      </c>
      <c r="H29" s="62">
        <v>0</v>
      </c>
      <c r="I29" s="63">
        <v>0</v>
      </c>
      <c r="J29" s="63">
        <v>20</v>
      </c>
      <c r="K29" s="63">
        <v>0</v>
      </c>
      <c r="L29" s="63">
        <v>0</v>
      </c>
      <c r="M29" s="80">
        <f t="shared" si="0"/>
        <v>20</v>
      </c>
    </row>
    <row r="30" spans="1:13" ht="15.75">
      <c r="A30" s="72">
        <v>1</v>
      </c>
      <c r="B30" s="73" t="s">
        <v>25</v>
      </c>
      <c r="C30" s="73">
        <v>0</v>
      </c>
      <c r="D30" s="73">
        <v>1</v>
      </c>
      <c r="E30" s="74">
        <v>7</v>
      </c>
      <c r="F30" s="22" t="s">
        <v>115</v>
      </c>
      <c r="G30" s="22" t="s">
        <v>27</v>
      </c>
      <c r="H30" s="46">
        <v>0</v>
      </c>
      <c r="I30" s="47">
        <v>0</v>
      </c>
      <c r="J30" s="47">
        <v>0</v>
      </c>
      <c r="K30" s="47">
        <v>0</v>
      </c>
      <c r="L30" s="47">
        <v>20</v>
      </c>
      <c r="M30" s="80">
        <f t="shared" si="0"/>
        <v>20</v>
      </c>
    </row>
    <row r="31" spans="1:13" ht="15.75">
      <c r="A31" s="72">
        <v>1</v>
      </c>
      <c r="B31" s="73" t="s">
        <v>25</v>
      </c>
      <c r="C31" s="73">
        <v>0</v>
      </c>
      <c r="D31" s="73">
        <v>1</v>
      </c>
      <c r="E31" s="74">
        <v>6</v>
      </c>
      <c r="F31" s="22" t="s">
        <v>106</v>
      </c>
      <c r="G31" s="22" t="s">
        <v>27</v>
      </c>
      <c r="H31" s="62">
        <v>0</v>
      </c>
      <c r="I31" s="63">
        <v>0</v>
      </c>
      <c r="J31" s="63">
        <v>0</v>
      </c>
      <c r="K31" s="63">
        <v>0</v>
      </c>
      <c r="L31" s="63">
        <v>13</v>
      </c>
      <c r="M31" s="80">
        <f t="shared" si="0"/>
        <v>13</v>
      </c>
    </row>
    <row r="37" ht="15.75">
      <c r="H37" s="1"/>
    </row>
    <row r="38" ht="15.75">
      <c r="H38" s="1" t="s">
        <v>23</v>
      </c>
    </row>
    <row r="39" ht="15.75">
      <c r="H39" s="1" t="s">
        <v>73</v>
      </c>
    </row>
    <row r="40" ht="15.75">
      <c r="H40" s="1" t="s">
        <v>74</v>
      </c>
    </row>
    <row r="41" ht="15.75">
      <c r="H41" s="1"/>
    </row>
    <row r="42" ht="15.75">
      <c r="H42" s="1"/>
    </row>
    <row r="43" ht="15.75">
      <c r="H43" s="1"/>
    </row>
  </sheetData>
  <sheetProtection selectLockedCells="1" selectUnlockedCells="1"/>
  <mergeCells count="3">
    <mergeCell ref="A1:N1"/>
    <mergeCell ref="A2:N2"/>
    <mergeCell ref="A3:E3"/>
  </mergeCells>
  <printOptions horizontalCentered="1" verticalCentered="1"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="90" zoomScaleNormal="90" zoomScalePageLayoutView="0" workbookViewId="0" topLeftCell="A4">
      <selection activeCell="G24" sqref="G24"/>
    </sheetView>
  </sheetViews>
  <sheetFormatPr defaultColWidth="9.140625" defaultRowHeight="15"/>
  <cols>
    <col min="1" max="1" width="2.140625" style="1" customWidth="1"/>
    <col min="2" max="2" width="2.57421875" style="1" customWidth="1"/>
    <col min="3" max="3" width="2.28125" style="1" customWidth="1"/>
    <col min="4" max="5" width="2.7109375" style="1" customWidth="1"/>
    <col min="6" max="6" width="25.00390625" style="1" customWidth="1"/>
    <col min="7" max="7" width="30.7109375" style="1" customWidth="1"/>
    <col min="8" max="12" width="4.140625" style="1" customWidth="1"/>
    <col min="13" max="15" width="5.28125" style="2" customWidth="1"/>
    <col min="16" max="16" width="10.57421875" style="2" customWidth="1"/>
    <col min="17" max="17" width="9.140625" style="69" customWidth="1"/>
    <col min="18" max="18" width="14.28125" style="1" customWidth="1"/>
    <col min="19" max="16384" width="9.140625" style="1" customWidth="1"/>
  </cols>
  <sheetData>
    <row r="1" spans="1:17" s="4" customFormat="1" ht="30.75" customHeight="1">
      <c r="A1" s="92" t="s">
        <v>130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69"/>
    </row>
    <row r="2" spans="1:15" ht="30.75" customHeight="1">
      <c r="A2" s="93" t="s">
        <v>36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30"/>
    </row>
    <row r="3" spans="1:17" ht="32.25" customHeight="1">
      <c r="A3" s="94" t="s">
        <v>1</v>
      </c>
      <c r="B3" s="94"/>
      <c r="C3" s="94"/>
      <c r="D3" s="94"/>
      <c r="E3" s="94"/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6" t="s">
        <v>9</v>
      </c>
      <c r="N3" s="7" t="s">
        <v>10</v>
      </c>
      <c r="O3" s="7"/>
      <c r="P3" s="8" t="s">
        <v>11</v>
      </c>
      <c r="Q3" s="70" t="s">
        <v>12</v>
      </c>
    </row>
    <row r="4" spans="1:22" ht="16.5" customHeight="1">
      <c r="A4" s="72">
        <v>2</v>
      </c>
      <c r="B4" s="73" t="s">
        <v>13</v>
      </c>
      <c r="C4" s="73">
        <v>0</v>
      </c>
      <c r="D4" s="73">
        <v>0</v>
      </c>
      <c r="E4" s="74">
        <v>8</v>
      </c>
      <c r="F4" s="9" t="s">
        <v>137</v>
      </c>
      <c r="G4" s="10" t="s">
        <v>15</v>
      </c>
      <c r="H4" s="56">
        <v>20</v>
      </c>
      <c r="I4" s="57">
        <v>19</v>
      </c>
      <c r="J4" s="57">
        <v>6</v>
      </c>
      <c r="K4" s="57">
        <v>9</v>
      </c>
      <c r="L4" s="57">
        <v>14</v>
      </c>
      <c r="M4" s="80">
        <f aca="true" t="shared" si="0" ref="M4:M14">SUM(H4:L4)</f>
        <v>68</v>
      </c>
      <c r="N4" s="12">
        <v>98</v>
      </c>
      <c r="O4" s="14"/>
      <c r="P4" s="12" t="s">
        <v>131</v>
      </c>
      <c r="Q4" s="67" t="s">
        <v>136</v>
      </c>
      <c r="R4" s="1">
        <f>2*N4+3*M4</f>
        <v>400</v>
      </c>
      <c r="S4" s="16"/>
      <c r="T4" s="16"/>
      <c r="U4" s="16"/>
      <c r="V4" s="16"/>
    </row>
    <row r="5" spans="1:22" ht="21" customHeight="1">
      <c r="A5" s="72">
        <v>2</v>
      </c>
      <c r="B5" s="73" t="s">
        <v>13</v>
      </c>
      <c r="C5" s="73">
        <v>0</v>
      </c>
      <c r="D5" s="73">
        <v>1</v>
      </c>
      <c r="E5" s="74">
        <v>0</v>
      </c>
      <c r="F5" s="9" t="s">
        <v>16</v>
      </c>
      <c r="G5" s="10" t="s">
        <v>15</v>
      </c>
      <c r="H5" s="46">
        <v>20</v>
      </c>
      <c r="I5" s="47">
        <v>19</v>
      </c>
      <c r="J5" s="47">
        <v>5</v>
      </c>
      <c r="K5" s="47">
        <v>9</v>
      </c>
      <c r="L5" s="47">
        <v>4</v>
      </c>
      <c r="M5" s="80">
        <f t="shared" si="0"/>
        <v>57</v>
      </c>
      <c r="N5" s="12">
        <v>58</v>
      </c>
      <c r="O5" s="14"/>
      <c r="P5" s="12" t="s">
        <v>132</v>
      </c>
      <c r="Q5" s="67" t="s">
        <v>136</v>
      </c>
      <c r="R5" s="1">
        <f aca="true" t="shared" si="1" ref="R5:R14">2*N5+3*M5</f>
        <v>287</v>
      </c>
      <c r="S5" s="16"/>
      <c r="T5" s="16"/>
      <c r="U5" s="16"/>
      <c r="V5" s="16"/>
    </row>
    <row r="6" spans="1:22" ht="19.5" customHeight="1">
      <c r="A6" s="72">
        <v>2</v>
      </c>
      <c r="B6" s="73" t="s">
        <v>13</v>
      </c>
      <c r="C6" s="73">
        <v>0</v>
      </c>
      <c r="D6" s="73">
        <v>0</v>
      </c>
      <c r="E6" s="74">
        <v>9</v>
      </c>
      <c r="F6" s="9" t="s">
        <v>18</v>
      </c>
      <c r="G6" s="10" t="s">
        <v>15</v>
      </c>
      <c r="H6" s="61">
        <v>20</v>
      </c>
      <c r="I6" s="58">
        <v>19</v>
      </c>
      <c r="J6" s="58">
        <v>5</v>
      </c>
      <c r="K6" s="58">
        <v>3</v>
      </c>
      <c r="L6" s="58">
        <v>6</v>
      </c>
      <c r="M6" s="80">
        <f t="shared" si="0"/>
        <v>53</v>
      </c>
      <c r="N6" s="12">
        <v>70</v>
      </c>
      <c r="O6" s="14"/>
      <c r="P6" s="12" t="s">
        <v>132</v>
      </c>
      <c r="Q6" s="67" t="s">
        <v>136</v>
      </c>
      <c r="R6" s="1">
        <f t="shared" si="1"/>
        <v>299</v>
      </c>
      <c r="S6" s="16"/>
      <c r="T6" s="16"/>
      <c r="U6" s="16"/>
      <c r="V6" s="16"/>
    </row>
    <row r="7" spans="1:22" ht="31.5">
      <c r="A7" s="72">
        <v>2</v>
      </c>
      <c r="B7" s="73" t="s">
        <v>13</v>
      </c>
      <c r="C7" s="73">
        <v>0</v>
      </c>
      <c r="D7" s="73">
        <v>0</v>
      </c>
      <c r="E7" s="74">
        <v>0</v>
      </c>
      <c r="F7" s="9" t="s">
        <v>21</v>
      </c>
      <c r="G7" s="10" t="s">
        <v>15</v>
      </c>
      <c r="H7" s="61">
        <v>20</v>
      </c>
      <c r="I7" s="58">
        <v>20</v>
      </c>
      <c r="J7" s="58">
        <v>8</v>
      </c>
      <c r="K7" s="58">
        <v>3</v>
      </c>
      <c r="L7" s="58">
        <v>0</v>
      </c>
      <c r="M7" s="80">
        <f t="shared" si="0"/>
        <v>51</v>
      </c>
      <c r="N7" s="12">
        <v>62</v>
      </c>
      <c r="O7" s="14"/>
      <c r="P7" s="12" t="s">
        <v>132</v>
      </c>
      <c r="Q7" s="67" t="s">
        <v>136</v>
      </c>
      <c r="R7" s="1">
        <f t="shared" si="1"/>
        <v>277</v>
      </c>
      <c r="S7" s="16"/>
      <c r="T7" s="16"/>
      <c r="U7" s="16"/>
      <c r="V7" s="16"/>
    </row>
    <row r="8" spans="1:22" ht="31.5">
      <c r="A8" s="72">
        <v>2</v>
      </c>
      <c r="B8" s="73" t="s">
        <v>13</v>
      </c>
      <c r="C8" s="73">
        <v>0</v>
      </c>
      <c r="D8" s="73">
        <v>0</v>
      </c>
      <c r="E8" s="74">
        <v>7</v>
      </c>
      <c r="F8" s="9" t="s">
        <v>121</v>
      </c>
      <c r="G8" s="10" t="s">
        <v>15</v>
      </c>
      <c r="H8" s="46">
        <v>20</v>
      </c>
      <c r="I8" s="47">
        <v>13</v>
      </c>
      <c r="J8" s="47">
        <v>0</v>
      </c>
      <c r="K8" s="47">
        <v>0</v>
      </c>
      <c r="L8" s="47">
        <v>0</v>
      </c>
      <c r="M8" s="80">
        <f t="shared" si="0"/>
        <v>33</v>
      </c>
      <c r="N8" s="12">
        <v>24</v>
      </c>
      <c r="O8" s="14"/>
      <c r="P8" s="2" t="s">
        <v>133</v>
      </c>
      <c r="R8" s="1">
        <f t="shared" si="1"/>
        <v>147</v>
      </c>
      <c r="S8" s="16"/>
      <c r="T8" s="16"/>
      <c r="U8" s="16"/>
      <c r="V8" s="16"/>
    </row>
    <row r="9" spans="1:24" ht="31.5">
      <c r="A9" s="72">
        <v>2</v>
      </c>
      <c r="B9" s="73" t="s">
        <v>13</v>
      </c>
      <c r="C9" s="73">
        <v>0</v>
      </c>
      <c r="D9" s="73">
        <v>0</v>
      </c>
      <c r="E9" s="74">
        <v>4</v>
      </c>
      <c r="F9" s="9" t="s">
        <v>22</v>
      </c>
      <c r="G9" s="10" t="s">
        <v>15</v>
      </c>
      <c r="H9" s="46">
        <v>20</v>
      </c>
      <c r="I9" s="47">
        <v>0</v>
      </c>
      <c r="J9" s="47">
        <v>2</v>
      </c>
      <c r="K9" s="47">
        <v>0</v>
      </c>
      <c r="L9" s="47">
        <v>0</v>
      </c>
      <c r="M9" s="80">
        <f t="shared" si="0"/>
        <v>22</v>
      </c>
      <c r="N9" s="12">
        <v>32</v>
      </c>
      <c r="O9" s="14"/>
      <c r="R9" s="1">
        <f t="shared" si="1"/>
        <v>130</v>
      </c>
      <c r="S9" s="16"/>
      <c r="T9" s="16"/>
      <c r="U9" s="16"/>
      <c r="V9" s="16"/>
      <c r="X9" s="1" t="str">
        <f>U9&amp;" "&amp;V9</f>
        <v> </v>
      </c>
    </row>
    <row r="10" spans="1:24" ht="31.5">
      <c r="A10" s="72">
        <v>2</v>
      </c>
      <c r="B10" s="73" t="s">
        <v>13</v>
      </c>
      <c r="C10" s="73">
        <v>0</v>
      </c>
      <c r="D10" s="73">
        <v>0</v>
      </c>
      <c r="E10" s="74">
        <v>1</v>
      </c>
      <c r="F10" s="9" t="s">
        <v>14</v>
      </c>
      <c r="G10" s="10" t="s">
        <v>15</v>
      </c>
      <c r="H10" s="46">
        <v>0</v>
      </c>
      <c r="I10" s="47">
        <v>18</v>
      </c>
      <c r="J10" s="47">
        <v>3</v>
      </c>
      <c r="K10" s="47">
        <v>0</v>
      </c>
      <c r="L10" s="47">
        <v>1</v>
      </c>
      <c r="M10" s="80">
        <f t="shared" si="0"/>
        <v>22</v>
      </c>
      <c r="N10" s="12">
        <v>63</v>
      </c>
      <c r="O10" s="14"/>
      <c r="Q10" s="69" t="s">
        <v>136</v>
      </c>
      <c r="R10" s="1">
        <f t="shared" si="1"/>
        <v>192</v>
      </c>
      <c r="S10" s="16"/>
      <c r="T10" s="16"/>
      <c r="U10" s="16"/>
      <c r="V10" s="16"/>
      <c r="X10" s="1" t="str">
        <f>U10&amp;" "&amp;V10</f>
        <v> </v>
      </c>
    </row>
    <row r="11" spans="1:24" ht="31.5">
      <c r="A11" s="72">
        <v>2</v>
      </c>
      <c r="B11" s="73" t="s">
        <v>13</v>
      </c>
      <c r="C11" s="73">
        <v>0</v>
      </c>
      <c r="D11" s="73">
        <v>0</v>
      </c>
      <c r="E11" s="74">
        <v>3</v>
      </c>
      <c r="F11" s="9" t="s">
        <v>57</v>
      </c>
      <c r="G11" s="10" t="s">
        <v>15</v>
      </c>
      <c r="H11" s="46">
        <v>20</v>
      </c>
      <c r="I11" s="47">
        <v>0</v>
      </c>
      <c r="J11" s="47">
        <v>0</v>
      </c>
      <c r="K11" s="47">
        <v>0</v>
      </c>
      <c r="L11" s="47">
        <v>0</v>
      </c>
      <c r="M11" s="80">
        <f t="shared" si="0"/>
        <v>20</v>
      </c>
      <c r="N11" s="12">
        <v>37</v>
      </c>
      <c r="O11" s="14"/>
      <c r="R11" s="1">
        <f t="shared" si="1"/>
        <v>134</v>
      </c>
      <c r="S11" s="16"/>
      <c r="T11" s="16"/>
      <c r="U11" s="16"/>
      <c r="V11" s="16"/>
      <c r="X11" s="1" t="str">
        <f>U11&amp;" "&amp;V11</f>
        <v> </v>
      </c>
    </row>
    <row r="12" spans="1:24" ht="31.5">
      <c r="A12" s="72">
        <v>2</v>
      </c>
      <c r="B12" s="73" t="s">
        <v>13</v>
      </c>
      <c r="C12" s="73">
        <v>0</v>
      </c>
      <c r="D12" s="73">
        <v>0</v>
      </c>
      <c r="E12" s="74">
        <v>2</v>
      </c>
      <c r="F12" s="9" t="s">
        <v>20</v>
      </c>
      <c r="G12" s="10" t="s">
        <v>15</v>
      </c>
      <c r="H12" s="61">
        <v>0</v>
      </c>
      <c r="I12" s="58">
        <v>13</v>
      </c>
      <c r="J12" s="58">
        <v>2</v>
      </c>
      <c r="K12" s="58">
        <v>1</v>
      </c>
      <c r="L12" s="58">
        <v>1</v>
      </c>
      <c r="M12" s="80">
        <f t="shared" si="0"/>
        <v>17</v>
      </c>
      <c r="N12" s="12">
        <v>46</v>
      </c>
      <c r="O12" s="14"/>
      <c r="R12" s="1">
        <f t="shared" si="1"/>
        <v>143</v>
      </c>
      <c r="X12" s="1" t="str">
        <f>U12&amp;" "&amp;V12</f>
        <v> </v>
      </c>
    </row>
    <row r="13" spans="1:18" ht="31.5">
      <c r="A13" s="72">
        <v>2</v>
      </c>
      <c r="B13" s="73" t="s">
        <v>13</v>
      </c>
      <c r="C13" s="73">
        <v>0</v>
      </c>
      <c r="D13" s="73">
        <v>0</v>
      </c>
      <c r="E13" s="74">
        <v>6</v>
      </c>
      <c r="F13" s="9" t="s">
        <v>17</v>
      </c>
      <c r="G13" s="10" t="s">
        <v>15</v>
      </c>
      <c r="H13" s="46">
        <v>17</v>
      </c>
      <c r="I13" s="47">
        <v>0</v>
      </c>
      <c r="J13" s="47">
        <v>0</v>
      </c>
      <c r="K13" s="47">
        <v>0</v>
      </c>
      <c r="L13" s="47">
        <v>0</v>
      </c>
      <c r="M13" s="80">
        <f t="shared" si="0"/>
        <v>17</v>
      </c>
      <c r="N13" s="12">
        <v>76</v>
      </c>
      <c r="O13" s="14"/>
      <c r="Q13" s="69" t="s">
        <v>136</v>
      </c>
      <c r="R13" s="1">
        <f t="shared" si="1"/>
        <v>203</v>
      </c>
    </row>
    <row r="14" spans="1:18" ht="31.5">
      <c r="A14" s="87">
        <v>2</v>
      </c>
      <c r="B14" s="88" t="s">
        <v>13</v>
      </c>
      <c r="C14" s="88">
        <v>1</v>
      </c>
      <c r="D14" s="88">
        <v>1</v>
      </c>
      <c r="E14" s="89">
        <v>1</v>
      </c>
      <c r="F14" s="9" t="s">
        <v>19</v>
      </c>
      <c r="G14" s="10" t="s">
        <v>15</v>
      </c>
      <c r="H14" s="56">
        <v>1</v>
      </c>
      <c r="I14" s="57">
        <v>12</v>
      </c>
      <c r="J14" s="57">
        <v>0</v>
      </c>
      <c r="K14" s="57">
        <v>1</v>
      </c>
      <c r="L14" s="57">
        <v>0</v>
      </c>
      <c r="M14" s="90">
        <f t="shared" si="0"/>
        <v>14</v>
      </c>
      <c r="N14" s="12">
        <v>57</v>
      </c>
      <c r="O14" s="14"/>
      <c r="R14" s="1">
        <f t="shared" si="1"/>
        <v>156</v>
      </c>
    </row>
    <row r="21" ht="15.75">
      <c r="G21" s="1" t="s">
        <v>23</v>
      </c>
    </row>
    <row r="23" ht="15.75">
      <c r="G23" s="1" t="s">
        <v>71</v>
      </c>
    </row>
    <row r="25" ht="15.75">
      <c r="G25" s="1" t="s">
        <v>72</v>
      </c>
    </row>
  </sheetData>
  <sheetProtection selectLockedCells="1" selectUnlockedCells="1"/>
  <mergeCells count="3">
    <mergeCell ref="A1:P1"/>
    <mergeCell ref="A2:N2"/>
    <mergeCell ref="A3:E3"/>
  </mergeCells>
  <printOptions horizontalCentered="1" verticalCentered="1"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"/>
  <sheetViews>
    <sheetView zoomScale="90" zoomScaleNormal="90" zoomScalePageLayoutView="0" workbookViewId="0" topLeftCell="A1">
      <selection activeCell="G19" sqref="G19:K21"/>
    </sheetView>
  </sheetViews>
  <sheetFormatPr defaultColWidth="9.140625" defaultRowHeight="15"/>
  <cols>
    <col min="1" max="1" width="2.140625" style="1" customWidth="1"/>
    <col min="2" max="2" width="2.28125" style="1" customWidth="1"/>
    <col min="3" max="5" width="2.7109375" style="1" customWidth="1"/>
    <col min="6" max="6" width="30.00390625" style="1" customWidth="1"/>
    <col min="7" max="7" width="43.7109375" style="1" customWidth="1"/>
    <col min="8" max="12" width="4.140625" style="15" customWidth="1"/>
    <col min="13" max="13" width="5.140625" style="15" customWidth="1"/>
    <col min="14" max="14" width="9.140625" style="2" customWidth="1"/>
    <col min="15" max="15" width="9.140625" style="69" customWidth="1"/>
    <col min="16" max="16384" width="9.140625" style="1" customWidth="1"/>
  </cols>
  <sheetData>
    <row r="1" spans="1:16" s="4" customFormat="1" ht="30.75" customHeight="1">
      <c r="A1" s="92" t="s">
        <v>130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68"/>
      <c r="P1" s="3"/>
    </row>
    <row r="2" spans="1:14" ht="30.75" customHeight="1">
      <c r="A2" s="93" t="s">
        <v>41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5" ht="30.75" customHeight="1">
      <c r="A3" s="94" t="s">
        <v>1</v>
      </c>
      <c r="B3" s="94"/>
      <c r="C3" s="94"/>
      <c r="D3" s="94"/>
      <c r="E3" s="94"/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8" t="s">
        <v>11</v>
      </c>
      <c r="O3" s="70" t="s">
        <v>12</v>
      </c>
    </row>
    <row r="4" spans="1:22" ht="15.75">
      <c r="A4" s="72">
        <v>2</v>
      </c>
      <c r="B4" s="73" t="s">
        <v>25</v>
      </c>
      <c r="C4" s="73">
        <v>0</v>
      </c>
      <c r="D4" s="73">
        <v>0</v>
      </c>
      <c r="E4" s="74">
        <v>1</v>
      </c>
      <c r="F4" s="50" t="s">
        <v>26</v>
      </c>
      <c r="G4" s="22" t="s">
        <v>27</v>
      </c>
      <c r="H4" s="46">
        <v>20</v>
      </c>
      <c r="I4" s="47">
        <v>20</v>
      </c>
      <c r="J4" s="47">
        <v>19</v>
      </c>
      <c r="K4" s="47">
        <v>20</v>
      </c>
      <c r="L4" s="47">
        <v>20</v>
      </c>
      <c r="M4" s="75">
        <f aca="true" t="shared" si="0" ref="M4:M15">SUM(H4:L4)</f>
        <v>99</v>
      </c>
      <c r="N4" s="12" t="s">
        <v>131</v>
      </c>
      <c r="O4" s="67" t="s">
        <v>135</v>
      </c>
      <c r="P4" s="15"/>
      <c r="Q4" s="15"/>
      <c r="S4" s="16"/>
      <c r="T4" s="16"/>
      <c r="U4" s="16"/>
      <c r="V4" s="16"/>
    </row>
    <row r="5" spans="1:22" ht="15.75">
      <c r="A5" s="72">
        <v>2</v>
      </c>
      <c r="B5" s="73" t="s">
        <v>25</v>
      </c>
      <c r="C5" s="73">
        <v>0</v>
      </c>
      <c r="D5" s="73">
        <v>0</v>
      </c>
      <c r="E5" s="74">
        <v>7</v>
      </c>
      <c r="F5" s="25" t="s">
        <v>32</v>
      </c>
      <c r="G5" s="25" t="s">
        <v>27</v>
      </c>
      <c r="H5" s="46">
        <v>20</v>
      </c>
      <c r="I5" s="47">
        <v>11</v>
      </c>
      <c r="J5" s="47">
        <v>20</v>
      </c>
      <c r="K5" s="47">
        <v>20</v>
      </c>
      <c r="L5" s="47">
        <v>20</v>
      </c>
      <c r="M5" s="75">
        <f t="shared" si="0"/>
        <v>91</v>
      </c>
      <c r="N5" s="12" t="s">
        <v>131</v>
      </c>
      <c r="O5" s="67" t="s">
        <v>135</v>
      </c>
      <c r="S5" s="16"/>
      <c r="T5" s="16"/>
      <c r="U5" s="16"/>
      <c r="V5" s="16"/>
    </row>
    <row r="6" spans="1:22" ht="15.75">
      <c r="A6" s="72">
        <v>2</v>
      </c>
      <c r="B6" s="73" t="s">
        <v>25</v>
      </c>
      <c r="C6" s="73">
        <v>0</v>
      </c>
      <c r="D6" s="73">
        <v>0</v>
      </c>
      <c r="E6" s="74">
        <v>3</v>
      </c>
      <c r="F6" s="25" t="s">
        <v>79</v>
      </c>
      <c r="G6" s="25" t="s">
        <v>15</v>
      </c>
      <c r="H6" s="46">
        <v>20</v>
      </c>
      <c r="I6" s="47">
        <v>20</v>
      </c>
      <c r="J6" s="47">
        <v>19</v>
      </c>
      <c r="K6" s="47">
        <v>20</v>
      </c>
      <c r="L6" s="47">
        <v>10</v>
      </c>
      <c r="M6" s="75">
        <f t="shared" si="0"/>
        <v>89</v>
      </c>
      <c r="N6" s="12" t="s">
        <v>132</v>
      </c>
      <c r="O6" s="67" t="s">
        <v>135</v>
      </c>
      <c r="P6" s="15"/>
      <c r="Q6" s="15"/>
      <c r="S6" s="16"/>
      <c r="T6" s="16"/>
      <c r="U6" s="16"/>
      <c r="V6" s="16"/>
    </row>
    <row r="7" spans="1:22" ht="15.75">
      <c r="A7" s="72">
        <v>2</v>
      </c>
      <c r="B7" s="73" t="s">
        <v>25</v>
      </c>
      <c r="C7" s="73">
        <v>0</v>
      </c>
      <c r="D7" s="73">
        <v>1</v>
      </c>
      <c r="E7" s="74">
        <v>2</v>
      </c>
      <c r="F7" s="22" t="s">
        <v>28</v>
      </c>
      <c r="G7" s="22" t="s">
        <v>15</v>
      </c>
      <c r="H7" s="46">
        <v>20</v>
      </c>
      <c r="I7" s="47">
        <v>0</v>
      </c>
      <c r="J7" s="47">
        <v>20</v>
      </c>
      <c r="K7" s="47">
        <v>20</v>
      </c>
      <c r="L7" s="47">
        <v>20</v>
      </c>
      <c r="M7" s="75">
        <f t="shared" si="0"/>
        <v>80</v>
      </c>
      <c r="N7" s="12" t="s">
        <v>132</v>
      </c>
      <c r="O7" s="67" t="s">
        <v>135</v>
      </c>
      <c r="S7" s="16"/>
      <c r="T7" s="16"/>
      <c r="U7" s="16"/>
      <c r="V7" s="16"/>
    </row>
    <row r="8" spans="1:22" ht="15.75">
      <c r="A8" s="72">
        <v>2</v>
      </c>
      <c r="B8" s="73" t="s">
        <v>25</v>
      </c>
      <c r="C8" s="73">
        <v>0</v>
      </c>
      <c r="D8" s="73">
        <v>1</v>
      </c>
      <c r="E8" s="74">
        <v>0</v>
      </c>
      <c r="F8" s="51" t="s">
        <v>31</v>
      </c>
      <c r="G8" s="22" t="s">
        <v>15</v>
      </c>
      <c r="H8" s="46">
        <v>16</v>
      </c>
      <c r="I8" s="47">
        <v>0</v>
      </c>
      <c r="J8" s="47">
        <v>19</v>
      </c>
      <c r="K8" s="47">
        <v>20</v>
      </c>
      <c r="L8" s="47">
        <v>15</v>
      </c>
      <c r="M8" s="75">
        <f t="shared" si="0"/>
        <v>70</v>
      </c>
      <c r="N8" s="12" t="s">
        <v>133</v>
      </c>
      <c r="O8" s="67"/>
      <c r="S8" s="16"/>
      <c r="T8" s="16"/>
      <c r="U8" s="16"/>
      <c r="V8" s="16"/>
    </row>
    <row r="9" spans="1:22" ht="15.75">
      <c r="A9" s="72">
        <v>2</v>
      </c>
      <c r="B9" s="73" t="s">
        <v>25</v>
      </c>
      <c r="C9" s="73">
        <v>0</v>
      </c>
      <c r="D9" s="73">
        <v>0</v>
      </c>
      <c r="E9" s="74">
        <v>9</v>
      </c>
      <c r="F9" s="34" t="s">
        <v>75</v>
      </c>
      <c r="G9" s="22" t="s">
        <v>27</v>
      </c>
      <c r="H9" s="46">
        <v>20</v>
      </c>
      <c r="I9" s="47">
        <v>3</v>
      </c>
      <c r="J9" s="47">
        <v>1</v>
      </c>
      <c r="K9" s="47">
        <v>20</v>
      </c>
      <c r="L9" s="47">
        <v>20</v>
      </c>
      <c r="M9" s="75">
        <f t="shared" si="0"/>
        <v>64</v>
      </c>
      <c r="N9" s="12" t="s">
        <v>133</v>
      </c>
      <c r="O9" s="67"/>
      <c r="S9" s="16"/>
      <c r="T9" s="16"/>
      <c r="U9" s="16"/>
      <c r="V9" s="16"/>
    </row>
    <row r="10" spans="1:22" ht="15.75">
      <c r="A10" s="72">
        <v>2</v>
      </c>
      <c r="B10" s="73" t="s">
        <v>25</v>
      </c>
      <c r="C10" s="73">
        <v>0</v>
      </c>
      <c r="D10" s="73">
        <v>0</v>
      </c>
      <c r="E10" s="74">
        <v>2</v>
      </c>
      <c r="F10" s="51" t="s">
        <v>35</v>
      </c>
      <c r="G10" s="22" t="s">
        <v>27</v>
      </c>
      <c r="H10" s="46">
        <v>20</v>
      </c>
      <c r="I10" s="47">
        <v>0</v>
      </c>
      <c r="J10" s="47">
        <v>0</v>
      </c>
      <c r="K10" s="47">
        <v>20</v>
      </c>
      <c r="L10" s="47">
        <v>20</v>
      </c>
      <c r="M10" s="75">
        <f t="shared" si="0"/>
        <v>60</v>
      </c>
      <c r="N10" s="12" t="s">
        <v>133</v>
      </c>
      <c r="O10" s="67"/>
      <c r="S10" s="16"/>
      <c r="T10" s="16"/>
      <c r="U10" s="16"/>
      <c r="V10" s="16"/>
    </row>
    <row r="11" spans="1:22" ht="15.75">
      <c r="A11" s="72">
        <v>2</v>
      </c>
      <c r="B11" s="73" t="s">
        <v>25</v>
      </c>
      <c r="C11" s="73">
        <v>0</v>
      </c>
      <c r="D11" s="73">
        <v>1</v>
      </c>
      <c r="E11" s="74">
        <v>1</v>
      </c>
      <c r="F11" s="50" t="s">
        <v>30</v>
      </c>
      <c r="G11" s="22" t="s">
        <v>27</v>
      </c>
      <c r="H11" s="46">
        <v>0</v>
      </c>
      <c r="I11" s="47">
        <v>3</v>
      </c>
      <c r="J11" s="47">
        <v>2</v>
      </c>
      <c r="K11" s="47">
        <v>20</v>
      </c>
      <c r="L11" s="47">
        <v>12</v>
      </c>
      <c r="M11" s="75">
        <f t="shared" si="0"/>
        <v>37</v>
      </c>
      <c r="N11" s="12"/>
      <c r="O11" s="67"/>
      <c r="S11" s="16"/>
      <c r="T11" s="16"/>
      <c r="U11" s="16"/>
      <c r="V11" s="16"/>
    </row>
    <row r="12" spans="1:22" ht="15.75">
      <c r="A12" s="72">
        <v>2</v>
      </c>
      <c r="B12" s="73" t="s">
        <v>25</v>
      </c>
      <c r="C12" s="73">
        <v>0</v>
      </c>
      <c r="D12" s="73">
        <v>0</v>
      </c>
      <c r="E12" s="74">
        <v>6</v>
      </c>
      <c r="F12" s="22" t="s">
        <v>33</v>
      </c>
      <c r="G12" s="22" t="s">
        <v>27</v>
      </c>
      <c r="H12" s="46">
        <v>0</v>
      </c>
      <c r="I12" s="47">
        <v>0</v>
      </c>
      <c r="J12" s="47">
        <v>0</v>
      </c>
      <c r="K12" s="47">
        <v>20</v>
      </c>
      <c r="L12" s="47">
        <v>14</v>
      </c>
      <c r="M12" s="75">
        <f t="shared" si="0"/>
        <v>34</v>
      </c>
      <c r="N12" s="12"/>
      <c r="O12" s="67"/>
      <c r="S12" s="16"/>
      <c r="T12" s="16"/>
      <c r="U12" s="16"/>
      <c r="V12" s="16"/>
    </row>
    <row r="13" spans="1:22" ht="15.75">
      <c r="A13" s="72">
        <v>2</v>
      </c>
      <c r="B13" s="73" t="s">
        <v>25</v>
      </c>
      <c r="C13" s="73">
        <v>0</v>
      </c>
      <c r="D13" s="73">
        <v>0</v>
      </c>
      <c r="E13" s="74">
        <v>4</v>
      </c>
      <c r="F13" s="26" t="s">
        <v>77</v>
      </c>
      <c r="G13" s="25" t="s">
        <v>78</v>
      </c>
      <c r="H13" s="46">
        <v>0</v>
      </c>
      <c r="I13" s="47">
        <v>0</v>
      </c>
      <c r="J13" s="47">
        <v>0</v>
      </c>
      <c r="K13" s="47">
        <v>20</v>
      </c>
      <c r="L13" s="47">
        <v>1</v>
      </c>
      <c r="M13" s="75">
        <f t="shared" si="0"/>
        <v>21</v>
      </c>
      <c r="N13" s="12"/>
      <c r="O13" s="67"/>
      <c r="S13" s="16"/>
      <c r="T13" s="16"/>
      <c r="U13" s="16"/>
      <c r="V13" s="16"/>
    </row>
    <row r="14" spans="1:22" ht="15.75">
      <c r="A14" s="72">
        <v>2</v>
      </c>
      <c r="B14" s="73" t="s">
        <v>25</v>
      </c>
      <c r="C14" s="73">
        <v>0</v>
      </c>
      <c r="D14" s="73">
        <v>0</v>
      </c>
      <c r="E14" s="74">
        <v>0</v>
      </c>
      <c r="F14" s="22" t="s">
        <v>34</v>
      </c>
      <c r="G14" s="22" t="s">
        <v>15</v>
      </c>
      <c r="H14" s="46">
        <v>0</v>
      </c>
      <c r="I14" s="47">
        <v>0</v>
      </c>
      <c r="J14" s="47">
        <v>0</v>
      </c>
      <c r="K14" s="47">
        <v>0</v>
      </c>
      <c r="L14" s="47">
        <v>1</v>
      </c>
      <c r="M14" s="75">
        <f t="shared" si="0"/>
        <v>1</v>
      </c>
      <c r="N14" s="12"/>
      <c r="O14" s="67"/>
      <c r="S14" s="16"/>
      <c r="T14" s="16"/>
      <c r="U14" s="16"/>
      <c r="V14" s="16"/>
    </row>
    <row r="15" spans="1:13" ht="15.75">
      <c r="A15" s="72">
        <v>2</v>
      </c>
      <c r="B15" s="73" t="s">
        <v>25</v>
      </c>
      <c r="C15" s="73">
        <v>0</v>
      </c>
      <c r="D15" s="73">
        <v>0</v>
      </c>
      <c r="E15" s="74">
        <v>5</v>
      </c>
      <c r="F15" s="1" t="s">
        <v>76</v>
      </c>
      <c r="G15" s="1" t="s">
        <v>29</v>
      </c>
      <c r="H15" s="46">
        <v>0</v>
      </c>
      <c r="I15" s="47">
        <v>0</v>
      </c>
      <c r="J15" s="47">
        <v>0</v>
      </c>
      <c r="K15" s="47">
        <v>0</v>
      </c>
      <c r="L15" s="47">
        <v>0</v>
      </c>
      <c r="M15" s="75">
        <f t="shared" si="0"/>
        <v>0</v>
      </c>
    </row>
    <row r="18" ht="15.75">
      <c r="G18" s="1" t="s">
        <v>23</v>
      </c>
    </row>
    <row r="19" spans="7:11" ht="15.75">
      <c r="G19" s="1" t="s">
        <v>23</v>
      </c>
      <c r="H19" s="18"/>
      <c r="I19" s="18"/>
      <c r="J19" s="18"/>
      <c r="K19" s="18"/>
    </row>
    <row r="20" spans="7:11" ht="15.75">
      <c r="G20" s="1" t="s">
        <v>73</v>
      </c>
      <c r="H20" s="18"/>
      <c r="I20" s="18"/>
      <c r="J20" s="18"/>
      <c r="K20" s="18"/>
    </row>
    <row r="21" spans="7:11" ht="15.75">
      <c r="G21" s="1" t="s">
        <v>74</v>
      </c>
      <c r="H21" s="18"/>
      <c r="I21" s="18"/>
      <c r="J21" s="18"/>
      <c r="K21" s="18"/>
    </row>
  </sheetData>
  <sheetProtection selectLockedCells="1" selectUnlockedCells="1"/>
  <mergeCells count="3">
    <mergeCell ref="A1:N1"/>
    <mergeCell ref="A2:N2"/>
    <mergeCell ref="A3:E3"/>
  </mergeCells>
  <printOptions horizontalCentered="1" verticalCentered="1"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="90" zoomScaleNormal="90" zoomScalePageLayoutView="0" workbookViewId="0" topLeftCell="A1">
      <selection activeCell="Q7" sqref="Q7"/>
    </sheetView>
  </sheetViews>
  <sheetFormatPr defaultColWidth="9.140625" defaultRowHeight="15"/>
  <cols>
    <col min="1" max="1" width="2.140625" style="1" customWidth="1"/>
    <col min="2" max="2" width="2.57421875" style="1" customWidth="1"/>
    <col min="3" max="5" width="2.7109375" style="1" customWidth="1"/>
    <col min="6" max="6" width="28.28125" style="1" customWidth="1"/>
    <col min="7" max="7" width="31.00390625" style="1" customWidth="1"/>
    <col min="8" max="12" width="4.140625" style="1" customWidth="1"/>
    <col min="13" max="15" width="5.28125" style="2" customWidth="1"/>
    <col min="16" max="16" width="11.00390625" style="1" customWidth="1"/>
    <col min="17" max="17" width="10.421875" style="69" customWidth="1"/>
    <col min="18" max="16384" width="9.140625" style="1" customWidth="1"/>
  </cols>
  <sheetData>
    <row r="1" spans="1:17" s="4" customFormat="1" ht="30.75" customHeight="1">
      <c r="A1" s="92" t="s">
        <v>130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69"/>
    </row>
    <row r="2" spans="1:18" ht="30.75" customHeight="1">
      <c r="A2" s="93" t="s">
        <v>49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30"/>
      <c r="O2" s="30"/>
      <c r="Q2" s="68"/>
      <c r="R2" s="35"/>
    </row>
    <row r="3" spans="1:18" ht="31.5" customHeight="1">
      <c r="A3" s="94" t="s">
        <v>1</v>
      </c>
      <c r="B3" s="94"/>
      <c r="C3" s="94"/>
      <c r="D3" s="94"/>
      <c r="E3" s="94"/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6" t="s">
        <v>9</v>
      </c>
      <c r="N3" s="7" t="s">
        <v>10</v>
      </c>
      <c r="O3" s="7"/>
      <c r="P3" s="8" t="s">
        <v>11</v>
      </c>
      <c r="Q3" s="70" t="s">
        <v>12</v>
      </c>
      <c r="R3" s="36"/>
    </row>
    <row r="4" spans="1:24" s="37" customFormat="1" ht="16.5" customHeight="1">
      <c r="A4" s="72">
        <v>3</v>
      </c>
      <c r="B4" s="73" t="s">
        <v>50</v>
      </c>
      <c r="C4" s="73">
        <v>0</v>
      </c>
      <c r="D4" s="73">
        <v>0</v>
      </c>
      <c r="E4" s="74">
        <v>4</v>
      </c>
      <c r="F4" s="9" t="s">
        <v>120</v>
      </c>
      <c r="G4" s="10" t="s">
        <v>15</v>
      </c>
      <c r="H4" s="59">
        <v>20</v>
      </c>
      <c r="I4" s="60">
        <v>0</v>
      </c>
      <c r="J4" s="60">
        <v>20</v>
      </c>
      <c r="K4" s="60">
        <v>1</v>
      </c>
      <c r="L4" s="60">
        <v>20</v>
      </c>
      <c r="M4" s="86">
        <f>SUM(H4:L4)</f>
        <v>61</v>
      </c>
      <c r="N4" s="12">
        <v>60</v>
      </c>
      <c r="O4" s="14"/>
      <c r="P4" s="12" t="s">
        <v>131</v>
      </c>
      <c r="Q4" s="67" t="s">
        <v>136</v>
      </c>
      <c r="R4" s="15">
        <f>2*N4+3*M4</f>
        <v>303</v>
      </c>
      <c r="S4" s="16"/>
      <c r="T4" s="16"/>
      <c r="U4" s="16"/>
      <c r="V4" s="16"/>
      <c r="X4" s="1"/>
    </row>
    <row r="5" spans="1:26" s="37" customFormat="1" ht="31.5">
      <c r="A5" s="72">
        <v>3</v>
      </c>
      <c r="B5" s="73" t="s">
        <v>50</v>
      </c>
      <c r="C5" s="73">
        <v>0</v>
      </c>
      <c r="D5" s="73">
        <v>0</v>
      </c>
      <c r="E5" s="74">
        <v>3</v>
      </c>
      <c r="F5" s="10" t="s">
        <v>39</v>
      </c>
      <c r="G5" s="10" t="s">
        <v>15</v>
      </c>
      <c r="H5" s="59">
        <v>20</v>
      </c>
      <c r="I5" s="60">
        <v>0</v>
      </c>
      <c r="J5" s="60">
        <v>0</v>
      </c>
      <c r="K5" s="60">
        <v>0</v>
      </c>
      <c r="L5" s="60">
        <v>20</v>
      </c>
      <c r="M5" s="86">
        <f>SUM(H5:L5)</f>
        <v>40</v>
      </c>
      <c r="N5" s="12">
        <v>75</v>
      </c>
      <c r="O5" s="17"/>
      <c r="P5" s="12" t="s">
        <v>132</v>
      </c>
      <c r="Q5" s="67" t="s">
        <v>136</v>
      </c>
      <c r="R5" s="15">
        <f>2*N5+3*M5</f>
        <v>270</v>
      </c>
      <c r="S5" s="16"/>
      <c r="T5" s="16"/>
      <c r="U5" s="16"/>
      <c r="V5" s="16"/>
      <c r="W5" s="1"/>
      <c r="X5" s="1"/>
      <c r="Y5" s="1"/>
      <c r="Z5" s="1"/>
    </row>
    <row r="6" spans="1:24" s="37" customFormat="1" ht="31.5">
      <c r="A6" s="72">
        <v>3</v>
      </c>
      <c r="B6" s="73" t="s">
        <v>50</v>
      </c>
      <c r="C6" s="73">
        <v>0</v>
      </c>
      <c r="D6" s="73">
        <v>0</v>
      </c>
      <c r="E6" s="74">
        <v>2</v>
      </c>
      <c r="F6" s="9" t="s">
        <v>38</v>
      </c>
      <c r="G6" s="10" t="s">
        <v>15</v>
      </c>
      <c r="H6" s="59">
        <v>20</v>
      </c>
      <c r="I6" s="60">
        <v>0</v>
      </c>
      <c r="J6" s="60">
        <v>0</v>
      </c>
      <c r="K6" s="60">
        <v>1</v>
      </c>
      <c r="L6" s="60">
        <v>0</v>
      </c>
      <c r="M6" s="86">
        <f>SUM(H6:L6)</f>
        <v>21</v>
      </c>
      <c r="N6" s="12">
        <v>32</v>
      </c>
      <c r="O6" s="14"/>
      <c r="P6" s="12" t="s">
        <v>134</v>
      </c>
      <c r="Q6" s="67"/>
      <c r="R6" s="15">
        <f>2*N6+3*M6</f>
        <v>127</v>
      </c>
      <c r="S6" s="16"/>
      <c r="T6" s="16"/>
      <c r="U6" s="16"/>
      <c r="V6" s="16"/>
      <c r="X6" s="1"/>
    </row>
    <row r="7" spans="1:22" ht="31.5">
      <c r="A7" s="72">
        <v>3</v>
      </c>
      <c r="B7" s="73" t="s">
        <v>50</v>
      </c>
      <c r="C7" s="73">
        <v>0</v>
      </c>
      <c r="D7" s="73">
        <v>0</v>
      </c>
      <c r="E7" s="74">
        <v>6</v>
      </c>
      <c r="F7" s="9" t="s">
        <v>37</v>
      </c>
      <c r="G7" s="10" t="s">
        <v>15</v>
      </c>
      <c r="H7" s="59">
        <v>5</v>
      </c>
      <c r="I7" s="60">
        <v>0</v>
      </c>
      <c r="J7" s="60">
        <v>0</v>
      </c>
      <c r="K7" s="60">
        <v>6</v>
      </c>
      <c r="L7" s="60">
        <v>4</v>
      </c>
      <c r="M7" s="86">
        <f>SUM(H7:L7)</f>
        <v>15</v>
      </c>
      <c r="N7" s="12">
        <v>51</v>
      </c>
      <c r="O7" s="14"/>
      <c r="P7" s="12"/>
      <c r="Q7" s="67" t="s">
        <v>136</v>
      </c>
      <c r="R7" s="15">
        <f>2*N7+3*M7</f>
        <v>147</v>
      </c>
      <c r="S7" s="16"/>
      <c r="T7" s="16"/>
      <c r="U7" s="16"/>
      <c r="V7" s="16"/>
    </row>
    <row r="8" spans="1:26" ht="31.5">
      <c r="A8" s="72">
        <v>3</v>
      </c>
      <c r="B8" s="73" t="s">
        <v>50</v>
      </c>
      <c r="C8" s="73">
        <v>0</v>
      </c>
      <c r="D8" s="73">
        <v>0</v>
      </c>
      <c r="E8" s="74">
        <v>1</v>
      </c>
      <c r="F8" s="9" t="s">
        <v>40</v>
      </c>
      <c r="G8" s="10" t="s">
        <v>15</v>
      </c>
      <c r="H8" s="59">
        <v>0</v>
      </c>
      <c r="I8" s="60">
        <v>0</v>
      </c>
      <c r="J8" s="60">
        <v>0</v>
      </c>
      <c r="K8" s="60">
        <v>0</v>
      </c>
      <c r="L8" s="60">
        <v>0</v>
      </c>
      <c r="M8" s="86">
        <f>SUM(H8:L8)</f>
        <v>0</v>
      </c>
      <c r="N8" s="12">
        <v>23</v>
      </c>
      <c r="O8" s="14"/>
      <c r="P8" s="12"/>
      <c r="Q8" s="67"/>
      <c r="R8" s="15">
        <f>2*N8+3*M8</f>
        <v>46</v>
      </c>
      <c r="S8" s="16"/>
      <c r="T8" s="16"/>
      <c r="U8" s="16"/>
      <c r="V8" s="16"/>
      <c r="W8" s="37"/>
      <c r="Y8" s="37"/>
      <c r="Z8" s="37"/>
    </row>
    <row r="9" spans="1:22" ht="15.75">
      <c r="A9" s="31"/>
      <c r="B9" s="32"/>
      <c r="C9" s="32"/>
      <c r="D9" s="32"/>
      <c r="E9" s="33"/>
      <c r="F9" s="10"/>
      <c r="G9" s="10"/>
      <c r="H9" s="11"/>
      <c r="I9" s="12"/>
      <c r="J9" s="12"/>
      <c r="K9" s="12"/>
      <c r="L9" s="12"/>
      <c r="M9" s="13"/>
      <c r="N9" s="12"/>
      <c r="O9" s="17"/>
      <c r="P9" s="12"/>
      <c r="Q9" s="67"/>
      <c r="S9" s="16"/>
      <c r="T9" s="16"/>
      <c r="U9" s="16"/>
      <c r="V9" s="16"/>
    </row>
    <row r="10" spans="19:22" ht="15.75">
      <c r="S10" s="16"/>
      <c r="T10" s="16"/>
      <c r="U10" s="16"/>
      <c r="V10" s="16"/>
    </row>
    <row r="11" spans="6:22" ht="15.75">
      <c r="F11" s="1" t="s">
        <v>23</v>
      </c>
      <c r="S11" s="16"/>
      <c r="T11" s="16"/>
      <c r="U11" s="16"/>
      <c r="V11" s="16"/>
    </row>
    <row r="12" ht="15.75">
      <c r="U12" s="1" t="s">
        <v>70</v>
      </c>
    </row>
    <row r="13" ht="15.75">
      <c r="F13" s="1" t="s">
        <v>71</v>
      </c>
    </row>
    <row r="15" ht="15.75">
      <c r="F15" s="1" t="s">
        <v>72</v>
      </c>
    </row>
  </sheetData>
  <sheetProtection selectLockedCells="1" selectUnlockedCells="1"/>
  <mergeCells count="3">
    <mergeCell ref="A1:P1"/>
    <mergeCell ref="A2:M2"/>
    <mergeCell ref="A3:E3"/>
  </mergeCells>
  <printOptions horizontalCentered="1" verticalCentered="1"/>
  <pageMargins left="0.2" right="0.25" top="0.75" bottom="0.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zoomScale="90" zoomScaleNormal="90" zoomScalePageLayoutView="0" workbookViewId="0" topLeftCell="A1">
      <selection activeCell="G27" sqref="G27"/>
    </sheetView>
  </sheetViews>
  <sheetFormatPr defaultColWidth="9.140625" defaultRowHeight="15"/>
  <cols>
    <col min="1" max="1" width="2.140625" style="1" customWidth="1"/>
    <col min="2" max="2" width="2.28125" style="1" customWidth="1"/>
    <col min="3" max="5" width="2.7109375" style="1" customWidth="1"/>
    <col min="6" max="6" width="24.28125" style="1" customWidth="1"/>
    <col min="7" max="7" width="44.8515625" style="1" customWidth="1"/>
    <col min="8" max="12" width="4.140625" style="1" customWidth="1"/>
    <col min="13" max="13" width="5.00390625" style="1" customWidth="1"/>
    <col min="14" max="14" width="9.57421875" style="1" customWidth="1"/>
    <col min="15" max="15" width="9.140625" style="2" customWidth="1"/>
    <col min="16" max="16384" width="9.140625" style="1" customWidth="1"/>
  </cols>
  <sheetData>
    <row r="1" spans="1:16" s="4" customFormat="1" ht="31.5" customHeight="1">
      <c r="A1" s="92" t="s">
        <v>130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3"/>
      <c r="P1" s="3"/>
    </row>
    <row r="2" spans="1:13" ht="31.5" customHeight="1">
      <c r="A2" s="93" t="s">
        <v>54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5" ht="29.25" customHeight="1">
      <c r="A3" s="94" t="s">
        <v>1</v>
      </c>
      <c r="B3" s="94"/>
      <c r="C3" s="94"/>
      <c r="D3" s="94"/>
      <c r="E3" s="94"/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8" t="s">
        <v>11</v>
      </c>
      <c r="O3" s="66" t="s">
        <v>12</v>
      </c>
    </row>
    <row r="4" spans="1:22" ht="15.75">
      <c r="A4" s="72">
        <v>3</v>
      </c>
      <c r="B4" s="73" t="s">
        <v>25</v>
      </c>
      <c r="C4" s="73">
        <v>0</v>
      </c>
      <c r="D4" s="73">
        <v>0</v>
      </c>
      <c r="E4" s="74">
        <v>5</v>
      </c>
      <c r="F4" s="50" t="s">
        <v>44</v>
      </c>
      <c r="G4" s="22" t="s">
        <v>15</v>
      </c>
      <c r="H4" s="64">
        <v>20</v>
      </c>
      <c r="I4" s="47">
        <v>12</v>
      </c>
      <c r="J4" s="47">
        <v>10</v>
      </c>
      <c r="K4" s="47">
        <v>20</v>
      </c>
      <c r="L4" s="47">
        <v>20</v>
      </c>
      <c r="M4" s="77">
        <f aca="true" t="shared" si="0" ref="M4:M20">SUM(H4:L4)</f>
        <v>82</v>
      </c>
      <c r="N4" s="12" t="s">
        <v>131</v>
      </c>
      <c r="O4" s="67" t="s">
        <v>136</v>
      </c>
      <c r="S4" s="16"/>
      <c r="T4" s="16"/>
      <c r="U4" s="16"/>
      <c r="V4" s="16"/>
    </row>
    <row r="5" spans="1:22" ht="15.75">
      <c r="A5" s="72">
        <v>3</v>
      </c>
      <c r="B5" s="73" t="s">
        <v>25</v>
      </c>
      <c r="C5" s="73">
        <v>0</v>
      </c>
      <c r="D5" s="73">
        <v>1</v>
      </c>
      <c r="E5" s="74">
        <v>4</v>
      </c>
      <c r="F5" s="50" t="s">
        <v>46</v>
      </c>
      <c r="G5" s="22" t="s">
        <v>29</v>
      </c>
      <c r="H5" s="78">
        <v>20</v>
      </c>
      <c r="I5" s="57">
        <v>12</v>
      </c>
      <c r="J5" s="57">
        <v>20</v>
      </c>
      <c r="K5" s="57">
        <v>7</v>
      </c>
      <c r="L5" s="57">
        <v>20</v>
      </c>
      <c r="M5" s="77">
        <f t="shared" si="0"/>
        <v>79</v>
      </c>
      <c r="N5" s="12" t="s">
        <v>131</v>
      </c>
      <c r="O5" s="67" t="s">
        <v>136</v>
      </c>
      <c r="S5" s="16"/>
      <c r="T5" s="16"/>
      <c r="U5" s="16"/>
      <c r="V5" s="16"/>
    </row>
    <row r="6" spans="1:22" ht="15.75">
      <c r="A6" s="72">
        <v>3</v>
      </c>
      <c r="B6" s="73" t="s">
        <v>25</v>
      </c>
      <c r="C6" s="73">
        <v>0</v>
      </c>
      <c r="D6" s="73">
        <v>1</v>
      </c>
      <c r="E6" s="74">
        <v>2</v>
      </c>
      <c r="F6" s="22" t="s">
        <v>83</v>
      </c>
      <c r="G6" s="22" t="s">
        <v>15</v>
      </c>
      <c r="H6" s="64">
        <v>20</v>
      </c>
      <c r="I6" s="47">
        <v>12</v>
      </c>
      <c r="J6" s="47">
        <v>10</v>
      </c>
      <c r="K6" s="47">
        <v>17</v>
      </c>
      <c r="L6" s="47">
        <v>19</v>
      </c>
      <c r="M6" s="77">
        <f t="shared" si="0"/>
        <v>78</v>
      </c>
      <c r="N6" s="12" t="s">
        <v>131</v>
      </c>
      <c r="O6" s="67" t="s">
        <v>136</v>
      </c>
      <c r="S6" s="16"/>
      <c r="T6" s="16"/>
      <c r="U6" s="16"/>
      <c r="V6" s="16"/>
    </row>
    <row r="7" spans="1:22" ht="15.75">
      <c r="A7" s="72">
        <v>3</v>
      </c>
      <c r="B7" s="73" t="s">
        <v>25</v>
      </c>
      <c r="C7" s="73">
        <v>0</v>
      </c>
      <c r="D7" s="73">
        <v>0</v>
      </c>
      <c r="E7" s="74">
        <v>7</v>
      </c>
      <c r="F7" s="50" t="s">
        <v>86</v>
      </c>
      <c r="G7" s="22" t="s">
        <v>27</v>
      </c>
      <c r="H7" s="79">
        <v>8</v>
      </c>
      <c r="I7" s="47">
        <v>12</v>
      </c>
      <c r="J7" s="47">
        <v>10</v>
      </c>
      <c r="K7" s="47">
        <v>19</v>
      </c>
      <c r="L7" s="47">
        <v>20</v>
      </c>
      <c r="M7" s="77">
        <f t="shared" si="0"/>
        <v>69</v>
      </c>
      <c r="N7" s="12" t="s">
        <v>132</v>
      </c>
      <c r="O7" s="67"/>
      <c r="S7" s="16"/>
      <c r="T7" s="16"/>
      <c r="U7" s="16"/>
      <c r="V7" s="16"/>
    </row>
    <row r="8" spans="1:22" ht="15.75">
      <c r="A8" s="72">
        <v>3</v>
      </c>
      <c r="B8" s="73" t="s">
        <v>25</v>
      </c>
      <c r="C8" s="73">
        <v>0</v>
      </c>
      <c r="D8" s="73">
        <v>0</v>
      </c>
      <c r="E8" s="74">
        <v>9</v>
      </c>
      <c r="F8" s="26" t="s">
        <v>85</v>
      </c>
      <c r="G8" s="25" t="s">
        <v>27</v>
      </c>
      <c r="H8" s="64">
        <v>19</v>
      </c>
      <c r="I8" s="47">
        <v>2</v>
      </c>
      <c r="J8" s="47">
        <v>5</v>
      </c>
      <c r="K8" s="47">
        <v>20</v>
      </c>
      <c r="L8" s="47">
        <v>20</v>
      </c>
      <c r="M8" s="77">
        <f t="shared" si="0"/>
        <v>66</v>
      </c>
      <c r="N8" s="12" t="s">
        <v>132</v>
      </c>
      <c r="O8" s="67"/>
      <c r="S8" s="16"/>
      <c r="T8" s="16"/>
      <c r="U8" s="16"/>
      <c r="V8" s="16"/>
    </row>
    <row r="9" spans="1:22" ht="15.75">
      <c r="A9" s="72">
        <v>3</v>
      </c>
      <c r="B9" s="73" t="s">
        <v>25</v>
      </c>
      <c r="C9" s="73">
        <v>0</v>
      </c>
      <c r="D9" s="73">
        <v>0</v>
      </c>
      <c r="E9" s="74">
        <v>1</v>
      </c>
      <c r="F9" s="22" t="s">
        <v>43</v>
      </c>
      <c r="G9" s="22" t="s">
        <v>27</v>
      </c>
      <c r="H9" s="64">
        <v>20</v>
      </c>
      <c r="I9" s="47">
        <v>20</v>
      </c>
      <c r="J9" s="47">
        <v>14</v>
      </c>
      <c r="K9" s="47">
        <v>7</v>
      </c>
      <c r="L9" s="47">
        <v>0</v>
      </c>
      <c r="M9" s="77">
        <f t="shared" si="0"/>
        <v>61</v>
      </c>
      <c r="N9" s="12" t="s">
        <v>132</v>
      </c>
      <c r="O9" s="67"/>
      <c r="S9" s="16"/>
      <c r="T9" s="16"/>
      <c r="U9" s="16"/>
      <c r="V9" s="16"/>
    </row>
    <row r="10" spans="1:15" ht="15.75">
      <c r="A10" s="72">
        <v>3</v>
      </c>
      <c r="B10" s="73" t="s">
        <v>25</v>
      </c>
      <c r="C10" s="73">
        <v>0</v>
      </c>
      <c r="D10" s="73">
        <v>0</v>
      </c>
      <c r="E10" s="74">
        <v>2</v>
      </c>
      <c r="F10" s="50" t="s">
        <v>89</v>
      </c>
      <c r="G10" s="22" t="s">
        <v>27</v>
      </c>
      <c r="H10" s="79">
        <v>20</v>
      </c>
      <c r="I10" s="47">
        <v>12</v>
      </c>
      <c r="J10" s="47">
        <v>2</v>
      </c>
      <c r="K10" s="47">
        <v>19</v>
      </c>
      <c r="L10" s="47">
        <v>0</v>
      </c>
      <c r="M10" s="77">
        <f t="shared" si="0"/>
        <v>53</v>
      </c>
      <c r="N10" s="12" t="s">
        <v>133</v>
      </c>
      <c r="O10" s="67"/>
    </row>
    <row r="11" spans="1:15" ht="15.75">
      <c r="A11" s="72">
        <v>3</v>
      </c>
      <c r="B11" s="73" t="s">
        <v>25</v>
      </c>
      <c r="C11" s="73">
        <v>0</v>
      </c>
      <c r="D11" s="73">
        <v>1</v>
      </c>
      <c r="E11" s="74">
        <v>8</v>
      </c>
      <c r="F11" s="22" t="s">
        <v>47</v>
      </c>
      <c r="G11" s="22" t="s">
        <v>29</v>
      </c>
      <c r="H11" s="78">
        <v>5</v>
      </c>
      <c r="I11" s="57">
        <v>12</v>
      </c>
      <c r="J11" s="57">
        <v>0</v>
      </c>
      <c r="K11" s="57">
        <v>14</v>
      </c>
      <c r="L11" s="57">
        <v>20</v>
      </c>
      <c r="M11" s="77">
        <f t="shared" si="0"/>
        <v>51</v>
      </c>
      <c r="N11" s="12" t="s">
        <v>133</v>
      </c>
      <c r="O11" s="67"/>
    </row>
    <row r="12" spans="1:15" ht="15.75">
      <c r="A12" s="72">
        <v>3</v>
      </c>
      <c r="B12" s="73" t="s">
        <v>25</v>
      </c>
      <c r="C12" s="73">
        <v>0</v>
      </c>
      <c r="D12" s="73">
        <v>0</v>
      </c>
      <c r="E12" s="74">
        <v>4</v>
      </c>
      <c r="F12" s="25" t="s">
        <v>42</v>
      </c>
      <c r="G12" s="25" t="s">
        <v>27</v>
      </c>
      <c r="H12" s="79">
        <v>20</v>
      </c>
      <c r="I12" s="47">
        <v>0</v>
      </c>
      <c r="J12" s="47">
        <v>0</v>
      </c>
      <c r="K12" s="47">
        <v>10</v>
      </c>
      <c r="L12" s="47">
        <v>20</v>
      </c>
      <c r="M12" s="77">
        <f t="shared" si="0"/>
        <v>50</v>
      </c>
      <c r="N12" s="12" t="s">
        <v>133</v>
      </c>
      <c r="O12" s="67"/>
    </row>
    <row r="13" spans="1:15" ht="15.75">
      <c r="A13" s="72">
        <v>3</v>
      </c>
      <c r="B13" s="73" t="s">
        <v>25</v>
      </c>
      <c r="C13" s="73">
        <v>0</v>
      </c>
      <c r="D13" s="73">
        <v>0</v>
      </c>
      <c r="E13" s="74">
        <v>6</v>
      </c>
      <c r="F13" s="55" t="s">
        <v>48</v>
      </c>
      <c r="G13" s="22" t="s">
        <v>27</v>
      </c>
      <c r="H13" s="79">
        <v>0</v>
      </c>
      <c r="I13" s="47">
        <v>12</v>
      </c>
      <c r="J13" s="47">
        <v>10</v>
      </c>
      <c r="K13" s="47">
        <v>20</v>
      </c>
      <c r="L13" s="47">
        <v>0</v>
      </c>
      <c r="M13" s="77">
        <f t="shared" si="0"/>
        <v>42</v>
      </c>
      <c r="N13" s="12" t="s">
        <v>134</v>
      </c>
      <c r="O13" s="67"/>
    </row>
    <row r="14" spans="1:15" ht="15.75">
      <c r="A14" s="72">
        <v>3</v>
      </c>
      <c r="B14" s="73" t="s">
        <v>25</v>
      </c>
      <c r="C14" s="73">
        <v>0</v>
      </c>
      <c r="D14" s="73">
        <v>1</v>
      </c>
      <c r="E14" s="74">
        <v>5</v>
      </c>
      <c r="F14" s="50" t="s">
        <v>91</v>
      </c>
      <c r="G14" s="22" t="s">
        <v>27</v>
      </c>
      <c r="H14" s="64">
        <v>0</v>
      </c>
      <c r="I14" s="47">
        <v>12</v>
      </c>
      <c r="J14" s="47">
        <v>10</v>
      </c>
      <c r="K14" s="47">
        <v>0</v>
      </c>
      <c r="L14" s="47">
        <v>20</v>
      </c>
      <c r="M14" s="77">
        <f t="shared" si="0"/>
        <v>42</v>
      </c>
      <c r="N14" s="12" t="s">
        <v>134</v>
      </c>
      <c r="O14" s="67"/>
    </row>
    <row r="15" spans="1:15" ht="15.75">
      <c r="A15" s="72">
        <v>3</v>
      </c>
      <c r="B15" s="73" t="s">
        <v>25</v>
      </c>
      <c r="C15" s="73">
        <v>0</v>
      </c>
      <c r="D15" s="73">
        <v>1</v>
      </c>
      <c r="E15" s="74">
        <v>6</v>
      </c>
      <c r="F15" s="50" t="s">
        <v>90</v>
      </c>
      <c r="G15" s="22" t="s">
        <v>27</v>
      </c>
      <c r="H15" s="79">
        <v>10</v>
      </c>
      <c r="I15" s="47">
        <v>12</v>
      </c>
      <c r="J15" s="47">
        <v>0</v>
      </c>
      <c r="K15" s="47">
        <v>0</v>
      </c>
      <c r="L15" s="47">
        <v>20</v>
      </c>
      <c r="M15" s="77">
        <f t="shared" si="0"/>
        <v>42</v>
      </c>
      <c r="N15" s="12" t="s">
        <v>134</v>
      </c>
      <c r="O15" s="67"/>
    </row>
    <row r="16" spans="1:15" ht="15.75">
      <c r="A16" s="72">
        <v>3</v>
      </c>
      <c r="B16" s="73" t="s">
        <v>25</v>
      </c>
      <c r="C16" s="73">
        <v>0</v>
      </c>
      <c r="D16" s="73">
        <v>0</v>
      </c>
      <c r="E16" s="74">
        <v>3</v>
      </c>
      <c r="F16" s="22" t="s">
        <v>87</v>
      </c>
      <c r="G16" s="22" t="s">
        <v>15</v>
      </c>
      <c r="H16" s="79">
        <v>20</v>
      </c>
      <c r="I16" s="47">
        <v>0</v>
      </c>
      <c r="J16" s="47">
        <v>0</v>
      </c>
      <c r="K16" s="47">
        <v>7</v>
      </c>
      <c r="L16" s="47">
        <v>0</v>
      </c>
      <c r="M16" s="77">
        <f t="shared" si="0"/>
        <v>27</v>
      </c>
      <c r="N16" s="12"/>
      <c r="O16" s="67"/>
    </row>
    <row r="17" spans="1:15" ht="15.75">
      <c r="A17" s="72">
        <v>3</v>
      </c>
      <c r="B17" s="73" t="s">
        <v>25</v>
      </c>
      <c r="C17" s="73">
        <v>0</v>
      </c>
      <c r="D17" s="73">
        <v>1</v>
      </c>
      <c r="E17" s="74">
        <v>1</v>
      </c>
      <c r="F17" s="25" t="s">
        <v>82</v>
      </c>
      <c r="G17" s="25" t="s">
        <v>27</v>
      </c>
      <c r="H17" s="64">
        <v>0</v>
      </c>
      <c r="I17" s="47">
        <v>2</v>
      </c>
      <c r="J17" s="47">
        <v>0</v>
      </c>
      <c r="K17" s="47">
        <v>13</v>
      </c>
      <c r="L17" s="47">
        <v>0</v>
      </c>
      <c r="M17" s="77">
        <f t="shared" si="0"/>
        <v>15</v>
      </c>
      <c r="N17" s="12"/>
      <c r="O17" s="67"/>
    </row>
    <row r="18" spans="1:15" ht="15.75">
      <c r="A18" s="72">
        <v>3</v>
      </c>
      <c r="B18" s="73" t="s">
        <v>25</v>
      </c>
      <c r="C18" s="73">
        <v>0</v>
      </c>
      <c r="D18" s="73">
        <v>1</v>
      </c>
      <c r="E18" s="74">
        <v>0</v>
      </c>
      <c r="F18" s="55" t="s">
        <v>45</v>
      </c>
      <c r="G18" s="22" t="s">
        <v>29</v>
      </c>
      <c r="H18" s="79">
        <v>0</v>
      </c>
      <c r="I18" s="47">
        <v>0</v>
      </c>
      <c r="J18" s="47">
        <v>0</v>
      </c>
      <c r="K18" s="47">
        <v>10</v>
      </c>
      <c r="L18" s="47">
        <v>0</v>
      </c>
      <c r="M18" s="77">
        <f t="shared" si="0"/>
        <v>10</v>
      </c>
      <c r="N18" s="12"/>
      <c r="O18" s="67"/>
    </row>
    <row r="19" spans="1:15" ht="15.75">
      <c r="A19" s="72">
        <v>3</v>
      </c>
      <c r="B19" s="73" t="s">
        <v>25</v>
      </c>
      <c r="C19" s="73">
        <v>0</v>
      </c>
      <c r="D19" s="73">
        <v>1</v>
      </c>
      <c r="E19" s="74">
        <v>3</v>
      </c>
      <c r="F19" s="50" t="s">
        <v>84</v>
      </c>
      <c r="G19" s="22" t="s">
        <v>27</v>
      </c>
      <c r="H19" s="79">
        <v>0</v>
      </c>
      <c r="I19" s="47">
        <v>5</v>
      </c>
      <c r="J19" s="47">
        <v>0</v>
      </c>
      <c r="K19" s="47">
        <v>3</v>
      </c>
      <c r="L19" s="47">
        <v>0</v>
      </c>
      <c r="M19" s="77">
        <f t="shared" si="0"/>
        <v>8</v>
      </c>
      <c r="N19" s="12"/>
      <c r="O19" s="67"/>
    </row>
    <row r="20" spans="1:15" ht="15.75">
      <c r="A20" s="72">
        <v>3</v>
      </c>
      <c r="B20" s="73" t="s">
        <v>25</v>
      </c>
      <c r="C20" s="73">
        <v>0</v>
      </c>
      <c r="D20" s="73">
        <v>0</v>
      </c>
      <c r="E20" s="74">
        <v>0</v>
      </c>
      <c r="F20" s="50" t="s">
        <v>88</v>
      </c>
      <c r="G20" s="22" t="s">
        <v>27</v>
      </c>
      <c r="H20" s="64">
        <v>0</v>
      </c>
      <c r="I20" s="47">
        <v>2</v>
      </c>
      <c r="J20" s="47">
        <v>2</v>
      </c>
      <c r="K20" s="47">
        <v>0</v>
      </c>
      <c r="L20" s="47">
        <v>0</v>
      </c>
      <c r="M20" s="77">
        <f t="shared" si="0"/>
        <v>4</v>
      </c>
      <c r="N20" s="12"/>
      <c r="O20" s="67"/>
    </row>
    <row r="24" ht="15.75">
      <c r="G24" s="1" t="s">
        <v>23</v>
      </c>
    </row>
    <row r="25" ht="15.75">
      <c r="G25" s="1" t="s">
        <v>73</v>
      </c>
    </row>
    <row r="26" ht="15.75">
      <c r="G26" s="1" t="s">
        <v>74</v>
      </c>
    </row>
  </sheetData>
  <sheetProtection selectLockedCells="1" selectUnlockedCells="1"/>
  <mergeCells count="3">
    <mergeCell ref="A1:N1"/>
    <mergeCell ref="A2:M2"/>
    <mergeCell ref="A3:E3"/>
  </mergeCells>
  <printOptions horizontalCentered="1" verticalCentered="1"/>
  <pageMargins left="0.7" right="0.7" top="0.75" bottom="0.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2"/>
  <sheetViews>
    <sheetView zoomScale="90" zoomScaleNormal="90" zoomScalePageLayoutView="0" workbookViewId="0" topLeftCell="A1">
      <selection activeCell="F11" sqref="F11"/>
    </sheetView>
  </sheetViews>
  <sheetFormatPr defaultColWidth="9.00390625" defaultRowHeight="15"/>
  <cols>
    <col min="1" max="1" width="2.140625" style="0" customWidth="1"/>
    <col min="2" max="3" width="2.57421875" style="0" customWidth="1"/>
    <col min="4" max="5" width="2.7109375" style="0" customWidth="1"/>
    <col min="6" max="6" width="25.140625" style="0" customWidth="1"/>
    <col min="7" max="7" width="32.00390625" style="0" customWidth="1"/>
    <col min="8" max="12" width="4.140625" style="0" customWidth="1"/>
    <col min="13" max="15" width="5.28125" style="38" customWidth="1"/>
    <col min="16" max="16" width="9.8515625" style="0" customWidth="1"/>
    <col min="17" max="17" width="9.7109375" style="71" customWidth="1"/>
  </cols>
  <sheetData>
    <row r="1" spans="1:17" s="4" customFormat="1" ht="30.75" customHeight="1">
      <c r="A1" s="92" t="s">
        <v>130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30"/>
    </row>
    <row r="2" spans="1:15" ht="30.75" customHeight="1">
      <c r="A2" s="93" t="s">
        <v>60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39"/>
      <c r="O2" s="39"/>
    </row>
    <row r="3" spans="1:17" ht="32.25" customHeight="1">
      <c r="A3" s="94" t="s">
        <v>1</v>
      </c>
      <c r="B3" s="94"/>
      <c r="C3" s="94"/>
      <c r="D3" s="94"/>
      <c r="E3" s="94"/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40" t="s">
        <v>9</v>
      </c>
      <c r="N3" s="41" t="s">
        <v>10</v>
      </c>
      <c r="O3" s="41"/>
      <c r="P3" s="8" t="s">
        <v>11</v>
      </c>
      <c r="Q3" s="66" t="s">
        <v>12</v>
      </c>
    </row>
    <row r="4" spans="1:24" ht="15.75">
      <c r="A4" s="81">
        <v>4</v>
      </c>
      <c r="B4" s="82" t="s">
        <v>13</v>
      </c>
      <c r="C4" s="82">
        <v>0</v>
      </c>
      <c r="D4" s="82">
        <v>0</v>
      </c>
      <c r="E4" s="83">
        <v>1</v>
      </c>
      <c r="F4" s="9" t="s">
        <v>51</v>
      </c>
      <c r="G4" s="10" t="s">
        <v>15</v>
      </c>
      <c r="H4" s="84">
        <v>0</v>
      </c>
      <c r="I4" s="84">
        <v>0</v>
      </c>
      <c r="J4" s="84">
        <v>4</v>
      </c>
      <c r="K4" s="84">
        <v>0</v>
      </c>
      <c r="L4" s="84">
        <v>20</v>
      </c>
      <c r="M4" s="77">
        <f>SUM(H4:L4)</f>
        <v>24</v>
      </c>
      <c r="N4" s="42">
        <v>28</v>
      </c>
      <c r="O4" s="43"/>
      <c r="P4" s="12" t="s">
        <v>133</v>
      </c>
      <c r="Q4" s="67"/>
      <c r="R4">
        <f>2*N4+3*M4</f>
        <v>128</v>
      </c>
      <c r="S4" s="16"/>
      <c r="T4" s="16"/>
      <c r="U4" s="16"/>
      <c r="V4" s="16"/>
      <c r="X4" s="1"/>
    </row>
    <row r="5" spans="1:24" ht="15.75">
      <c r="A5" s="81">
        <v>4</v>
      </c>
      <c r="B5" s="82" t="s">
        <v>13</v>
      </c>
      <c r="C5" s="82">
        <v>0</v>
      </c>
      <c r="D5" s="82">
        <v>0</v>
      </c>
      <c r="E5" s="83">
        <v>5</v>
      </c>
      <c r="F5" s="9" t="s">
        <v>53</v>
      </c>
      <c r="G5" s="10" t="s">
        <v>15</v>
      </c>
      <c r="H5" s="84">
        <v>0</v>
      </c>
      <c r="I5" s="84">
        <v>0</v>
      </c>
      <c r="J5" s="84">
        <v>2</v>
      </c>
      <c r="K5" s="84">
        <v>0</v>
      </c>
      <c r="L5" s="84">
        <v>20</v>
      </c>
      <c r="M5" s="77">
        <f>SUM(H5:L5)</f>
        <v>22</v>
      </c>
      <c r="N5" s="42">
        <v>32</v>
      </c>
      <c r="O5" s="43"/>
      <c r="P5" s="12" t="s">
        <v>133</v>
      </c>
      <c r="Q5" s="17"/>
      <c r="R5">
        <f>2*N5+3*M5</f>
        <v>130</v>
      </c>
      <c r="S5" s="16"/>
      <c r="T5" s="16"/>
      <c r="U5" s="16"/>
      <c r="V5" s="16"/>
      <c r="X5" s="1"/>
    </row>
    <row r="6" spans="1:24" ht="15.75">
      <c r="A6" s="81">
        <v>4</v>
      </c>
      <c r="B6" s="82" t="s">
        <v>13</v>
      </c>
      <c r="C6" s="82">
        <v>0</v>
      </c>
      <c r="D6" s="82">
        <v>0</v>
      </c>
      <c r="E6" s="83">
        <v>0</v>
      </c>
      <c r="F6" s="9" t="s">
        <v>52</v>
      </c>
      <c r="G6" s="10" t="s">
        <v>15</v>
      </c>
      <c r="H6" s="85">
        <v>0</v>
      </c>
      <c r="I6" s="85">
        <v>0</v>
      </c>
      <c r="J6" s="85">
        <v>0</v>
      </c>
      <c r="K6" s="85">
        <v>0</v>
      </c>
      <c r="L6" s="85">
        <v>2</v>
      </c>
      <c r="M6" s="77">
        <f>SUM(H6:L6)</f>
        <v>2</v>
      </c>
      <c r="N6" s="42">
        <v>0</v>
      </c>
      <c r="O6" s="43"/>
      <c r="P6" s="12"/>
      <c r="Q6" s="17"/>
      <c r="R6">
        <f>2*N6+3*M6</f>
        <v>6</v>
      </c>
      <c r="S6" s="16"/>
      <c r="T6" s="16"/>
      <c r="U6" s="16"/>
      <c r="V6" s="16"/>
      <c r="X6" s="1"/>
    </row>
    <row r="7" spans="6:22" ht="15.75">
      <c r="F7" s="1"/>
      <c r="G7" s="1"/>
      <c r="Q7" s="30"/>
      <c r="S7" s="16"/>
      <c r="T7" s="16"/>
      <c r="U7" s="16"/>
      <c r="V7" s="16"/>
    </row>
    <row r="8" spans="6:22" ht="15.75">
      <c r="F8" s="1" t="s">
        <v>23</v>
      </c>
      <c r="G8" s="1"/>
      <c r="S8" s="16"/>
      <c r="T8" s="16"/>
      <c r="U8" s="16"/>
      <c r="V8" s="16"/>
    </row>
    <row r="9" spans="6:22" ht="15.75">
      <c r="F9" s="1"/>
      <c r="G9" s="1"/>
      <c r="S9" s="16"/>
      <c r="T9" s="16"/>
      <c r="U9" s="16"/>
      <c r="V9" s="16"/>
    </row>
    <row r="10" spans="6:22" ht="15.75">
      <c r="F10" s="1" t="s">
        <v>71</v>
      </c>
      <c r="S10" s="16"/>
      <c r="T10" s="16"/>
      <c r="U10" s="16"/>
      <c r="V10" s="16"/>
    </row>
    <row r="11" ht="15.75">
      <c r="F11" s="1"/>
    </row>
    <row r="12" ht="15.75">
      <c r="F12" s="1" t="s">
        <v>72</v>
      </c>
    </row>
  </sheetData>
  <sheetProtection selectLockedCells="1" selectUnlockedCells="1"/>
  <mergeCells count="3">
    <mergeCell ref="A1:P1"/>
    <mergeCell ref="A2:M2"/>
    <mergeCell ref="A3:E3"/>
  </mergeCells>
  <printOptions horizontalCentered="1" verticalCentered="1"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7"/>
  <sheetViews>
    <sheetView zoomScale="90" zoomScaleNormal="90" zoomScalePageLayoutView="0" workbookViewId="0" topLeftCell="A1">
      <selection activeCell="G4" sqref="G4"/>
    </sheetView>
  </sheetViews>
  <sheetFormatPr defaultColWidth="9.140625" defaultRowHeight="15"/>
  <cols>
    <col min="1" max="1" width="2.140625" style="16" customWidth="1"/>
    <col min="2" max="2" width="2.28125" style="16" customWidth="1"/>
    <col min="3" max="3" width="2.7109375" style="16" customWidth="1"/>
    <col min="4" max="4" width="2.57421875" style="16" customWidth="1"/>
    <col min="5" max="5" width="2.7109375" style="16" customWidth="1"/>
    <col min="6" max="6" width="22.140625" style="16" customWidth="1"/>
    <col min="7" max="7" width="40.140625" style="16" customWidth="1"/>
    <col min="8" max="12" width="4.140625" style="16" customWidth="1"/>
    <col min="13" max="13" width="6.00390625" style="16" customWidth="1"/>
    <col min="14" max="15" width="9.140625" style="44" customWidth="1"/>
    <col min="16" max="20" width="9.140625" style="16" customWidth="1"/>
    <col min="21" max="21" width="12.8515625" style="16" customWidth="1"/>
    <col min="22" max="16384" width="9.140625" style="16" customWidth="1"/>
  </cols>
  <sheetData>
    <row r="1" spans="1:16" s="4" customFormat="1" ht="31.5" customHeight="1">
      <c r="A1" s="92" t="s">
        <v>130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3"/>
      <c r="P1" s="3"/>
    </row>
    <row r="2" spans="1:13" ht="31.5" customHeight="1">
      <c r="A2" s="93" t="s">
        <v>61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5" ht="31.5" customHeight="1">
      <c r="A3" s="94" t="s">
        <v>1</v>
      </c>
      <c r="B3" s="94"/>
      <c r="C3" s="94"/>
      <c r="D3" s="94"/>
      <c r="E3" s="94"/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8" t="s">
        <v>11</v>
      </c>
      <c r="O3" s="66" t="s">
        <v>12</v>
      </c>
    </row>
    <row r="4" spans="1:24" ht="15.75">
      <c r="A4" s="72">
        <v>4</v>
      </c>
      <c r="B4" s="73" t="s">
        <v>25</v>
      </c>
      <c r="C4" s="73">
        <v>0</v>
      </c>
      <c r="D4" s="73">
        <v>0</v>
      </c>
      <c r="E4" s="74">
        <v>6</v>
      </c>
      <c r="F4" s="25" t="s">
        <v>58</v>
      </c>
      <c r="G4" s="25" t="s">
        <v>29</v>
      </c>
      <c r="H4" s="52">
        <v>20</v>
      </c>
      <c r="I4" s="53">
        <v>20</v>
      </c>
      <c r="J4" s="53">
        <v>5</v>
      </c>
      <c r="K4" s="53">
        <v>5</v>
      </c>
      <c r="L4" s="53">
        <v>20</v>
      </c>
      <c r="M4" s="76">
        <f aca="true" t="shared" si="0" ref="M4:M9">SUM(H4:L4)</f>
        <v>70</v>
      </c>
      <c r="N4" s="12" t="s">
        <v>131</v>
      </c>
      <c r="O4" s="67" t="s">
        <v>136</v>
      </c>
      <c r="P4" s="45"/>
      <c r="Q4" s="45"/>
      <c r="X4" s="1"/>
    </row>
    <row r="5" spans="1:24" ht="15.75">
      <c r="A5" s="72">
        <v>4</v>
      </c>
      <c r="B5" s="73" t="s">
        <v>25</v>
      </c>
      <c r="C5" s="73">
        <v>0</v>
      </c>
      <c r="D5" s="73">
        <v>0</v>
      </c>
      <c r="E5" s="74">
        <v>5</v>
      </c>
      <c r="F5" s="25" t="s">
        <v>55</v>
      </c>
      <c r="G5" s="25" t="s">
        <v>27</v>
      </c>
      <c r="H5" s="46">
        <v>10</v>
      </c>
      <c r="I5" s="47">
        <v>20</v>
      </c>
      <c r="J5" s="47">
        <v>5</v>
      </c>
      <c r="K5" s="47">
        <v>10</v>
      </c>
      <c r="L5" s="47">
        <v>18</v>
      </c>
      <c r="M5" s="76">
        <f t="shared" si="0"/>
        <v>63</v>
      </c>
      <c r="N5" s="12" t="s">
        <v>132</v>
      </c>
      <c r="O5" s="67" t="s">
        <v>136</v>
      </c>
      <c r="P5" s="45"/>
      <c r="Q5" s="45"/>
      <c r="X5" s="1"/>
    </row>
    <row r="6" spans="1:24" ht="15.75">
      <c r="A6" s="72">
        <v>4</v>
      </c>
      <c r="B6" s="73" t="s">
        <v>25</v>
      </c>
      <c r="C6" s="73">
        <v>0</v>
      </c>
      <c r="D6" s="73">
        <v>0</v>
      </c>
      <c r="E6" s="74">
        <v>2</v>
      </c>
      <c r="F6" s="55" t="s">
        <v>81</v>
      </c>
      <c r="G6" s="22" t="s">
        <v>27</v>
      </c>
      <c r="H6" s="46">
        <v>20</v>
      </c>
      <c r="I6" s="47">
        <v>20</v>
      </c>
      <c r="J6" s="47">
        <v>5</v>
      </c>
      <c r="K6" s="47">
        <v>3</v>
      </c>
      <c r="L6" s="47">
        <v>0</v>
      </c>
      <c r="M6" s="76">
        <f t="shared" si="0"/>
        <v>48</v>
      </c>
      <c r="N6" s="12" t="s">
        <v>133</v>
      </c>
      <c r="O6" s="67"/>
      <c r="X6" s="1"/>
    </row>
    <row r="7" spans="1:24" ht="31.5">
      <c r="A7" s="72">
        <v>4</v>
      </c>
      <c r="B7" s="73" t="s">
        <v>25</v>
      </c>
      <c r="C7" s="73">
        <v>0</v>
      </c>
      <c r="D7" s="73">
        <v>0</v>
      </c>
      <c r="E7" s="74">
        <v>7</v>
      </c>
      <c r="F7" s="22" t="s">
        <v>59</v>
      </c>
      <c r="G7" s="22" t="s">
        <v>80</v>
      </c>
      <c r="H7" s="46">
        <v>17</v>
      </c>
      <c r="I7" s="47">
        <v>20</v>
      </c>
      <c r="J7" s="47">
        <v>0</v>
      </c>
      <c r="K7" s="47">
        <v>5</v>
      </c>
      <c r="L7" s="47">
        <v>1</v>
      </c>
      <c r="M7" s="76">
        <f t="shared" si="0"/>
        <v>43</v>
      </c>
      <c r="N7" s="12" t="s">
        <v>133</v>
      </c>
      <c r="O7" s="67"/>
      <c r="X7" s="1"/>
    </row>
    <row r="8" spans="1:24" ht="15.75">
      <c r="A8" s="72">
        <v>4</v>
      </c>
      <c r="B8" s="73" t="s">
        <v>25</v>
      </c>
      <c r="C8" s="73">
        <v>0</v>
      </c>
      <c r="D8" s="73">
        <v>0</v>
      </c>
      <c r="E8" s="74">
        <v>1</v>
      </c>
      <c r="F8" s="54" t="s">
        <v>57</v>
      </c>
      <c r="G8" s="23" t="s">
        <v>27</v>
      </c>
      <c r="H8" s="46">
        <v>0</v>
      </c>
      <c r="I8" s="47">
        <v>20</v>
      </c>
      <c r="J8" s="47">
        <v>5</v>
      </c>
      <c r="K8" s="47">
        <v>0</v>
      </c>
      <c r="L8" s="47">
        <v>0</v>
      </c>
      <c r="M8" s="76">
        <f t="shared" si="0"/>
        <v>25</v>
      </c>
      <c r="N8" s="12"/>
      <c r="O8" s="67"/>
      <c r="X8" s="1"/>
    </row>
    <row r="9" spans="1:24" ht="31.5">
      <c r="A9" s="72">
        <v>4</v>
      </c>
      <c r="B9" s="73" t="s">
        <v>25</v>
      </c>
      <c r="C9" s="73">
        <v>0</v>
      </c>
      <c r="D9" s="73">
        <v>0</v>
      </c>
      <c r="E9" s="74">
        <v>0</v>
      </c>
      <c r="F9" s="25" t="s">
        <v>56</v>
      </c>
      <c r="G9" s="25" t="s">
        <v>15</v>
      </c>
      <c r="H9" s="46">
        <v>0</v>
      </c>
      <c r="I9" s="47">
        <v>20</v>
      </c>
      <c r="J9" s="47">
        <v>0</v>
      </c>
      <c r="K9" s="47">
        <v>0</v>
      </c>
      <c r="L9" s="47">
        <v>2</v>
      </c>
      <c r="M9" s="76">
        <f t="shared" si="0"/>
        <v>22</v>
      </c>
      <c r="N9" s="12"/>
      <c r="O9" s="67"/>
      <c r="X9" s="1"/>
    </row>
    <row r="10" spans="1:24" ht="15.75">
      <c r="A10" s="19"/>
      <c r="B10" s="20"/>
      <c r="C10" s="20"/>
      <c r="D10" s="20"/>
      <c r="E10" s="21"/>
      <c r="F10" s="51"/>
      <c r="G10" s="22"/>
      <c r="H10" s="46"/>
      <c r="I10" s="47"/>
      <c r="J10" s="47"/>
      <c r="K10" s="47"/>
      <c r="L10" s="47"/>
      <c r="M10" s="13"/>
      <c r="N10" s="12"/>
      <c r="O10" s="12"/>
      <c r="X10" s="1"/>
    </row>
    <row r="11" spans="1:24" ht="15.75">
      <c r="A11" s="27"/>
      <c r="B11" s="28"/>
      <c r="C11" s="28"/>
      <c r="D11" s="28"/>
      <c r="E11" s="29"/>
      <c r="F11" s="34"/>
      <c r="G11" s="22"/>
      <c r="H11" s="46"/>
      <c r="I11" s="47"/>
      <c r="J11" s="47"/>
      <c r="K11" s="47"/>
      <c r="L11" s="47"/>
      <c r="M11" s="13"/>
      <c r="N11" s="12"/>
      <c r="O11" s="12"/>
      <c r="X11" s="1"/>
    </row>
    <row r="12" spans="6:7" ht="15.75">
      <c r="F12" s="1"/>
      <c r="G12" s="1"/>
    </row>
    <row r="13" spans="6:11" ht="15.75">
      <c r="F13" s="1"/>
      <c r="G13" s="1" t="s">
        <v>23</v>
      </c>
      <c r="H13" s="18"/>
      <c r="I13" s="18"/>
      <c r="J13" s="18"/>
      <c r="K13" s="18"/>
    </row>
    <row r="14" spans="6:11" ht="15.75">
      <c r="F14" s="1"/>
      <c r="G14" s="1" t="s">
        <v>73</v>
      </c>
      <c r="H14" s="18"/>
      <c r="I14" s="18"/>
      <c r="J14" s="18"/>
      <c r="K14" s="18"/>
    </row>
    <row r="15" spans="6:11" ht="15.75">
      <c r="F15" s="1"/>
      <c r="G15" s="1" t="s">
        <v>74</v>
      </c>
      <c r="H15" s="18"/>
      <c r="I15" s="18"/>
      <c r="J15" s="18"/>
      <c r="K15" s="18"/>
    </row>
    <row r="16" spans="6:7" ht="15.75">
      <c r="F16" s="1"/>
      <c r="G16" s="1"/>
    </row>
    <row r="17" spans="6:7" ht="15.75">
      <c r="F17" s="1"/>
      <c r="G17" s="1"/>
    </row>
  </sheetData>
  <sheetProtection selectLockedCells="1" selectUnlockedCells="1"/>
  <mergeCells count="3">
    <mergeCell ref="A1:N1"/>
    <mergeCell ref="A2:M2"/>
    <mergeCell ref="A3:E3"/>
  </mergeCells>
  <printOptions horizontalCentered="1" verticalCentered="1"/>
  <pageMargins left="0.7" right="0.7" top="0.75" bottom="0.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6:B13"/>
  <sheetViews>
    <sheetView zoomScale="90" zoomScaleNormal="90" zoomScalePageLayoutView="0" workbookViewId="0" topLeftCell="A1">
      <selection activeCell="B6" sqref="B6"/>
    </sheetView>
  </sheetViews>
  <sheetFormatPr defaultColWidth="11.00390625" defaultRowHeight="15"/>
  <sheetData>
    <row r="6" ht="15">
      <c r="B6" t="s">
        <v>65</v>
      </c>
    </row>
    <row r="7" ht="15">
      <c r="B7" t="s">
        <v>62</v>
      </c>
    </row>
    <row r="8" ht="15">
      <c r="B8" t="s">
        <v>63</v>
      </c>
    </row>
    <row r="9" ht="15">
      <c r="B9" t="s">
        <v>67</v>
      </c>
    </row>
    <row r="10" ht="15">
      <c r="B10" t="s">
        <v>64</v>
      </c>
    </row>
    <row r="11" ht="15">
      <c r="B11" t="s">
        <v>66</v>
      </c>
    </row>
    <row r="12" ht="15">
      <c r="B12" t="s">
        <v>69</v>
      </c>
    </row>
    <row r="13" ht="15">
      <c r="B13" t="s">
        <v>68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Admin</cp:lastModifiedBy>
  <dcterms:created xsi:type="dcterms:W3CDTF">2022-02-23T13:47:25Z</dcterms:created>
  <dcterms:modified xsi:type="dcterms:W3CDTF">2023-03-09T13:10:24Z</dcterms:modified>
  <cp:category/>
  <cp:version/>
  <cp:contentType/>
  <cp:contentStatus/>
</cp:coreProperties>
</file>