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<sst xmlns="http://schemas.openxmlformats.org/spreadsheetml/2006/main" count="147" uniqueCount="101">
  <si>
    <t>Име и презиме</t>
  </si>
  <si>
    <t>Школа</t>
  </si>
  <si>
    <t>Град</t>
  </si>
  <si>
    <t>Разред</t>
  </si>
  <si>
    <t>Државно (max 99)</t>
  </si>
  <si>
    <t>SIO (max 40)</t>
  </si>
  <si>
    <t>Државно % (max 100)</t>
  </si>
  <si>
    <t>SIO % (max 100)</t>
  </si>
  <si>
    <t>Скор (3*СИО + Државно)</t>
  </si>
  <si>
    <t>Ранг</t>
  </si>
  <si>
    <t>Aлекса Миљковић</t>
  </si>
  <si>
    <t>Математичка Гимназија</t>
  </si>
  <si>
    <t>Београд</t>
  </si>
  <si>
    <t>државно за средње</t>
  </si>
  <si>
    <t>*</t>
  </si>
  <si>
    <t>позван на припреме као члан екипе за JBOI</t>
  </si>
  <si>
    <t>Радић Вељко</t>
  </si>
  <si>
    <t>ОШ Гимназија ЈЈЗмај</t>
  </si>
  <si>
    <t>Нови Сад</t>
  </si>
  <si>
    <t>Чутурић Никола</t>
  </si>
  <si>
    <t>Грубић Мирослав</t>
  </si>
  <si>
    <t xml:space="preserve">Тошић Момчило </t>
  </si>
  <si>
    <t>ОШ "8. септембар"</t>
  </si>
  <si>
    <t>Пирот</t>
  </si>
  <si>
    <t>Маринковић Огњен</t>
  </si>
  <si>
    <t>Бенгин Јован</t>
  </si>
  <si>
    <t>Вукелић Матеја</t>
  </si>
  <si>
    <t>ОШ "Јован Миодраговић"</t>
  </si>
  <si>
    <t xml:space="preserve">Голубовић Златко </t>
  </si>
  <si>
    <t>Прва крагујевачка гимназија</t>
  </si>
  <si>
    <t>Крагујевац</t>
  </si>
  <si>
    <t xml:space="preserve">Костић Милош </t>
  </si>
  <si>
    <t>"Вожд Карађорђе"</t>
  </si>
  <si>
    <t>Лесковац</t>
  </si>
  <si>
    <t>Гојковић Филип</t>
  </si>
  <si>
    <t>ОШ Павле Савић</t>
  </si>
  <si>
    <t xml:space="preserve">Енги Игор </t>
  </si>
  <si>
    <t>ОШ „Иван Милутиновић“</t>
  </si>
  <si>
    <t>Суботица</t>
  </si>
  <si>
    <t xml:space="preserve">Трескавица Димитрије </t>
  </si>
  <si>
    <t>Гимназија "С.Марковић"</t>
  </si>
  <si>
    <t>Ниш</t>
  </si>
  <si>
    <t xml:space="preserve">Тољић Вељко </t>
  </si>
  <si>
    <t xml:space="preserve">"Вожд Карађорђе" </t>
  </si>
  <si>
    <t>Гвоздић Страхиња</t>
  </si>
  <si>
    <t>ОШ "Лазар Саватић"</t>
  </si>
  <si>
    <t xml:space="preserve">Ђоковић Лука </t>
  </si>
  <si>
    <t>ОШ "Краљ Петар I"</t>
  </si>
  <si>
    <t>Вугделија Даница</t>
  </si>
  <si>
    <t>Бранко Радичевић</t>
  </si>
  <si>
    <t xml:space="preserve">Миленковић Марко </t>
  </si>
  <si>
    <t>Николић Јован</t>
  </si>
  <si>
    <t>Кадињача</t>
  </si>
  <si>
    <t>Лозница</t>
  </si>
  <si>
    <t>Павловић Матија</t>
  </si>
  <si>
    <t>ОШ Соња Маринковић</t>
  </si>
  <si>
    <t xml:space="preserve">Стојко Милош </t>
  </si>
  <si>
    <t>„Никола Вукићевић“</t>
  </si>
  <si>
    <t>Сомбор</t>
  </si>
  <si>
    <t>Марковић Јован</t>
  </si>
  <si>
    <t>Ваљевска гимназија</t>
  </si>
  <si>
    <t>Ваљево</t>
  </si>
  <si>
    <t xml:space="preserve">Поповић Петар </t>
  </si>
  <si>
    <t>ОШ "Вук Караџић"</t>
  </si>
  <si>
    <t xml:space="preserve">Максимовић Андрија  </t>
  </si>
  <si>
    <t>ОШ Светозар Марковић</t>
  </si>
  <si>
    <t xml:space="preserve">Крагујевац </t>
  </si>
  <si>
    <t>Цинцовић Никола</t>
  </si>
  <si>
    <t>ОШ Васа Живковић</t>
  </si>
  <si>
    <t>Панчево</t>
  </si>
  <si>
    <t xml:space="preserve">Аризановић Јован </t>
  </si>
  <si>
    <t>Вулетић Миле</t>
  </si>
  <si>
    <t xml:space="preserve">ОШ Соња Маринковић </t>
  </si>
  <si>
    <t>Пурић Милош</t>
  </si>
  <si>
    <t>Поповић Михајло</t>
  </si>
  <si>
    <t xml:space="preserve">ОШ Гимназија ЈЈЗмај </t>
  </si>
  <si>
    <t xml:space="preserve">Анђелковић Лука </t>
  </si>
  <si>
    <t>ОШ "Доситеј Обрадовић"</t>
  </si>
  <si>
    <t xml:space="preserve">Станковић Милан </t>
  </si>
  <si>
    <t xml:space="preserve">Прокић Милош </t>
  </si>
  <si>
    <t>Темеринац Миа</t>
  </si>
  <si>
    <t xml:space="preserve">ОШ Жарко Зрењанин </t>
  </si>
  <si>
    <t>Обровац</t>
  </si>
  <si>
    <t xml:space="preserve">Тот Филип </t>
  </si>
  <si>
    <t>Коста Арсић</t>
  </si>
  <si>
    <t>Доситеј Обрадовић</t>
  </si>
  <si>
    <t>Крушевац</t>
  </si>
  <si>
    <t xml:space="preserve">Стевановић Ђорђе </t>
  </si>
  <si>
    <t>Мркаић Момчило</t>
  </si>
  <si>
    <t>Гађански Александар</t>
  </si>
  <si>
    <t>Бенгин Стефан</t>
  </si>
  <si>
    <t>Ученици који нису изашли на СИО</t>
  </si>
  <si>
    <t xml:space="preserve">Димитријевић Душан </t>
  </si>
  <si>
    <t>"Вук Караџић"</t>
  </si>
  <si>
    <t>-</t>
  </si>
  <si>
    <t>Ћеранић Борис</t>
  </si>
  <si>
    <t>ОШ "Светозар Милетић"</t>
  </si>
  <si>
    <t>Мићић Милица</t>
  </si>
  <si>
    <t>Иван Гундулић</t>
  </si>
  <si>
    <t>Благојевић Михајло</t>
  </si>
  <si>
    <t>Светислав Г. Митраљета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</si>
</sst>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name val="Arial"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 horizontal="right"/>
    </xf>
    <xf borderId="0" fillId="2" fontId="2" numFmtId="0" xfId="0" applyAlignment="1" applyFill="1" applyFont="1">
      <alignment/>
    </xf>
    <xf borderId="0" fillId="2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71"/>
    <col customWidth="1" hidden="1" min="2" max="3" width="7.71"/>
    <col customWidth="1" min="4" max="4" width="7.71"/>
    <col customWidth="1" min="5" max="5" width="18.14"/>
    <col customWidth="1" min="6" max="6" width="12.43"/>
    <col customWidth="1" min="7" max="7" width="20.57"/>
    <col customWidth="1" min="8" max="8" width="15.57"/>
    <col customWidth="1" min="9" max="9" width="23.57"/>
    <col customWidth="1" min="10" max="10" width="5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 t="s">
        <v>10</v>
      </c>
      <c r="B2" s="3" t="s">
        <v>11</v>
      </c>
      <c r="C2" s="3" t="s">
        <v>12</v>
      </c>
      <c r="D2" s="4">
        <v>1.0</v>
      </c>
      <c r="E2" s="3" t="s">
        <v>13</v>
      </c>
      <c r="F2" s="4">
        <v>29.0</v>
      </c>
      <c r="G2" s="4">
        <v>0.0</v>
      </c>
      <c r="H2" s="4">
        <f t="shared" ref="H2:H40" si="1">round(F2/40*100)</f>
        <v>73</v>
      </c>
      <c r="I2" s="3">
        <f t="shared" ref="I2:I40" si="2">G2+3*H2</f>
        <v>219</v>
      </c>
      <c r="J2" s="1" t="s">
        <v>14</v>
      </c>
      <c r="K2" s="3" t="s">
        <v>15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 t="s">
        <v>16</v>
      </c>
      <c r="B3" s="3" t="s">
        <v>17</v>
      </c>
      <c r="C3" s="3" t="s">
        <v>18</v>
      </c>
      <c r="D3" s="4">
        <v>8.0</v>
      </c>
      <c r="E3" s="4">
        <v>60.0</v>
      </c>
      <c r="F3" s="4">
        <v>40.0</v>
      </c>
      <c r="G3" s="4">
        <f t="shared" ref="G3:G40" si="3">round(E3/99*100)</f>
        <v>61</v>
      </c>
      <c r="H3" s="4">
        <f t="shared" si="1"/>
        <v>100</v>
      </c>
      <c r="I3" s="3">
        <f t="shared" si="2"/>
        <v>361</v>
      </c>
      <c r="J3" s="5">
        <v>1.0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 t="s">
        <v>19</v>
      </c>
      <c r="B4" s="3" t="s">
        <v>11</v>
      </c>
      <c r="C4" s="3" t="s">
        <v>12</v>
      </c>
      <c r="D4" s="4">
        <v>8.0</v>
      </c>
      <c r="E4" s="4">
        <v>76.0</v>
      </c>
      <c r="F4" s="4">
        <v>31.0</v>
      </c>
      <c r="G4" s="4">
        <f t="shared" si="3"/>
        <v>77</v>
      </c>
      <c r="H4" s="4">
        <f t="shared" si="1"/>
        <v>78</v>
      </c>
      <c r="I4" s="3">
        <f t="shared" si="2"/>
        <v>311</v>
      </c>
      <c r="J4" s="5">
        <v>2.0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 t="s">
        <v>20</v>
      </c>
      <c r="B5" s="3" t="s">
        <v>17</v>
      </c>
      <c r="C5" s="3" t="s">
        <v>18</v>
      </c>
      <c r="D5" s="4">
        <v>7.0</v>
      </c>
      <c r="E5" s="4">
        <v>60.0</v>
      </c>
      <c r="F5" s="4">
        <v>29.0</v>
      </c>
      <c r="G5" s="4">
        <f t="shared" si="3"/>
        <v>61</v>
      </c>
      <c r="H5" s="4">
        <f t="shared" si="1"/>
        <v>73</v>
      </c>
      <c r="I5" s="3">
        <f t="shared" si="2"/>
        <v>280</v>
      </c>
      <c r="J5" s="5">
        <v>3.0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 t="s">
        <v>21</v>
      </c>
      <c r="B6" s="3" t="s">
        <v>22</v>
      </c>
      <c r="C6" s="3" t="s">
        <v>23</v>
      </c>
      <c r="D6" s="4">
        <v>8.0</v>
      </c>
      <c r="E6" s="4">
        <v>85.0</v>
      </c>
      <c r="F6" s="4">
        <v>23.0</v>
      </c>
      <c r="G6" s="4">
        <f t="shared" si="3"/>
        <v>86</v>
      </c>
      <c r="H6" s="4">
        <f t="shared" si="1"/>
        <v>58</v>
      </c>
      <c r="I6" s="3">
        <f t="shared" si="2"/>
        <v>260</v>
      </c>
      <c r="J6" s="5">
        <v>4.0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 t="s">
        <v>24</v>
      </c>
      <c r="B7" s="3" t="s">
        <v>11</v>
      </c>
      <c r="C7" s="3" t="s">
        <v>12</v>
      </c>
      <c r="D7" s="4">
        <v>8.0</v>
      </c>
      <c r="E7" s="4">
        <v>45.0</v>
      </c>
      <c r="F7" s="4">
        <v>28.0</v>
      </c>
      <c r="G7" s="4">
        <f t="shared" si="3"/>
        <v>45</v>
      </c>
      <c r="H7" s="4">
        <f t="shared" si="1"/>
        <v>70</v>
      </c>
      <c r="I7" s="3">
        <f t="shared" si="2"/>
        <v>255</v>
      </c>
      <c r="J7" s="5">
        <v>5.0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" t="s">
        <v>25</v>
      </c>
      <c r="B8" s="3" t="s">
        <v>11</v>
      </c>
      <c r="C8" s="3" t="s">
        <v>12</v>
      </c>
      <c r="D8" s="4">
        <v>7.0</v>
      </c>
      <c r="E8" s="4">
        <v>72.0</v>
      </c>
      <c r="F8" s="4">
        <v>24.0</v>
      </c>
      <c r="G8" s="4">
        <f t="shared" si="3"/>
        <v>73</v>
      </c>
      <c r="H8" s="4">
        <f t="shared" si="1"/>
        <v>60</v>
      </c>
      <c r="I8" s="3">
        <f t="shared" si="2"/>
        <v>253</v>
      </c>
      <c r="J8" s="5">
        <v>6.0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" t="s">
        <v>26</v>
      </c>
      <c r="B9" s="3" t="s">
        <v>27</v>
      </c>
      <c r="C9" s="3" t="s">
        <v>12</v>
      </c>
      <c r="D9" s="4">
        <v>6.0</v>
      </c>
      <c r="E9" s="4">
        <v>99.0</v>
      </c>
      <c r="F9" s="4">
        <v>20.0</v>
      </c>
      <c r="G9" s="4">
        <f t="shared" si="3"/>
        <v>100</v>
      </c>
      <c r="H9" s="4">
        <f t="shared" si="1"/>
        <v>50</v>
      </c>
      <c r="I9" s="3">
        <f t="shared" si="2"/>
        <v>250</v>
      </c>
      <c r="J9" s="5">
        <v>7.0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" t="s">
        <v>28</v>
      </c>
      <c r="B10" s="3" t="s">
        <v>29</v>
      </c>
      <c r="C10" s="3" t="s">
        <v>30</v>
      </c>
      <c r="D10" s="4">
        <v>8.0</v>
      </c>
      <c r="E10" s="4">
        <v>60.0</v>
      </c>
      <c r="F10" s="4">
        <v>23.0</v>
      </c>
      <c r="G10" s="4">
        <f t="shared" si="3"/>
        <v>61</v>
      </c>
      <c r="H10" s="4">
        <f t="shared" si="1"/>
        <v>58</v>
      </c>
      <c r="I10" s="3">
        <f t="shared" si="2"/>
        <v>235</v>
      </c>
      <c r="J10" s="5">
        <v>8.0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 t="s">
        <v>31</v>
      </c>
      <c r="B11" s="3" t="s">
        <v>32</v>
      </c>
      <c r="C11" s="3" t="s">
        <v>33</v>
      </c>
      <c r="D11" s="4">
        <v>7.0</v>
      </c>
      <c r="E11" s="4">
        <v>49.0</v>
      </c>
      <c r="F11" s="4">
        <v>24.0</v>
      </c>
      <c r="G11" s="4">
        <f t="shared" si="3"/>
        <v>49</v>
      </c>
      <c r="H11" s="4">
        <f t="shared" si="1"/>
        <v>60</v>
      </c>
      <c r="I11" s="3">
        <f t="shared" si="2"/>
        <v>229</v>
      </c>
      <c r="J11" s="5">
        <v>9.0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" t="s">
        <v>34</v>
      </c>
      <c r="B12" s="3" t="s">
        <v>35</v>
      </c>
      <c r="C12" s="3" t="s">
        <v>12</v>
      </c>
      <c r="D12" s="4">
        <v>5.0</v>
      </c>
      <c r="E12" s="4">
        <v>74.0</v>
      </c>
      <c r="F12" s="4">
        <v>19.0</v>
      </c>
      <c r="G12" s="4">
        <f t="shared" si="3"/>
        <v>75</v>
      </c>
      <c r="H12" s="4">
        <f t="shared" si="1"/>
        <v>48</v>
      </c>
      <c r="I12" s="3">
        <f t="shared" si="2"/>
        <v>219</v>
      </c>
      <c r="J12" s="5">
        <v>10.0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" t="s">
        <v>36</v>
      </c>
      <c r="B13" s="3" t="s">
        <v>37</v>
      </c>
      <c r="C13" s="3" t="s">
        <v>38</v>
      </c>
      <c r="D13" s="4">
        <v>7.0</v>
      </c>
      <c r="E13" s="4">
        <v>60.0</v>
      </c>
      <c r="F13" s="4">
        <v>20.0</v>
      </c>
      <c r="G13" s="4">
        <f t="shared" si="3"/>
        <v>61</v>
      </c>
      <c r="H13" s="4">
        <f t="shared" si="1"/>
        <v>50</v>
      </c>
      <c r="I13" s="3">
        <f t="shared" si="2"/>
        <v>211</v>
      </c>
      <c r="J13" s="5">
        <v>11.0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" t="s">
        <v>39</v>
      </c>
      <c r="B14" s="3" t="s">
        <v>40</v>
      </c>
      <c r="C14" s="3" t="s">
        <v>41</v>
      </c>
      <c r="D14" s="4">
        <v>8.0</v>
      </c>
      <c r="E14" s="4">
        <v>71.0</v>
      </c>
      <c r="F14" s="4">
        <v>17.0</v>
      </c>
      <c r="G14" s="4">
        <f t="shared" si="3"/>
        <v>72</v>
      </c>
      <c r="H14" s="4">
        <f t="shared" si="1"/>
        <v>43</v>
      </c>
      <c r="I14" s="3">
        <f t="shared" si="2"/>
        <v>201</v>
      </c>
      <c r="J14" s="5">
        <v>12.0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" t="s">
        <v>42</v>
      </c>
      <c r="B15" s="3" t="s">
        <v>43</v>
      </c>
      <c r="C15" s="3" t="s">
        <v>33</v>
      </c>
      <c r="D15" s="4">
        <v>7.0</v>
      </c>
      <c r="E15" s="4">
        <v>82.0</v>
      </c>
      <c r="F15" s="4">
        <v>15.0</v>
      </c>
      <c r="G15" s="4">
        <f t="shared" si="3"/>
        <v>83</v>
      </c>
      <c r="H15" s="4">
        <f t="shared" si="1"/>
        <v>38</v>
      </c>
      <c r="I15" s="3">
        <f t="shared" si="2"/>
        <v>197</v>
      </c>
      <c r="J15" s="5">
        <v>13.0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" t="s">
        <v>44</v>
      </c>
      <c r="B16" s="3" t="s">
        <v>45</v>
      </c>
      <c r="C16" s="3" t="s">
        <v>12</v>
      </c>
      <c r="D16" s="4">
        <v>8.0</v>
      </c>
      <c r="E16" s="4">
        <v>60.0</v>
      </c>
      <c r="F16" s="4">
        <v>18.0</v>
      </c>
      <c r="G16" s="4">
        <f t="shared" si="3"/>
        <v>61</v>
      </c>
      <c r="H16" s="4">
        <f t="shared" si="1"/>
        <v>45</v>
      </c>
      <c r="I16" s="3">
        <f t="shared" si="2"/>
        <v>196</v>
      </c>
      <c r="J16" s="5">
        <v>14.0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" t="s">
        <v>46</v>
      </c>
      <c r="B17" s="3" t="s">
        <v>47</v>
      </c>
      <c r="C17" s="3" t="s">
        <v>41</v>
      </c>
      <c r="D17" s="4">
        <v>7.0</v>
      </c>
      <c r="E17" s="4">
        <v>99.0</v>
      </c>
      <c r="F17" s="4">
        <v>12.0</v>
      </c>
      <c r="G17" s="4">
        <f t="shared" si="3"/>
        <v>100</v>
      </c>
      <c r="H17" s="4">
        <f t="shared" si="1"/>
        <v>30</v>
      </c>
      <c r="I17" s="3">
        <f t="shared" si="2"/>
        <v>190</v>
      </c>
      <c r="J17" s="5">
        <v>15.0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" t="s">
        <v>48</v>
      </c>
      <c r="B18" s="3" t="s">
        <v>49</v>
      </c>
      <c r="C18" s="3" t="s">
        <v>12</v>
      </c>
      <c r="D18" s="4">
        <v>6.0</v>
      </c>
      <c r="E18" s="4">
        <v>85.0</v>
      </c>
      <c r="F18" s="4">
        <v>12.0</v>
      </c>
      <c r="G18" s="4">
        <f t="shared" si="3"/>
        <v>86</v>
      </c>
      <c r="H18" s="4">
        <f t="shared" si="1"/>
        <v>30</v>
      </c>
      <c r="I18" s="3">
        <f t="shared" si="2"/>
        <v>176</v>
      </c>
      <c r="J18" s="5">
        <v>16.0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" t="s">
        <v>50</v>
      </c>
      <c r="B19" s="3" t="s">
        <v>40</v>
      </c>
      <c r="C19" s="3" t="s">
        <v>41</v>
      </c>
      <c r="D19" s="4">
        <v>8.0</v>
      </c>
      <c r="E19" s="4">
        <v>47.0</v>
      </c>
      <c r="F19" s="4">
        <v>16.0</v>
      </c>
      <c r="G19" s="4">
        <f t="shared" si="3"/>
        <v>47</v>
      </c>
      <c r="H19" s="4">
        <f t="shared" si="1"/>
        <v>40</v>
      </c>
      <c r="I19" s="3">
        <f t="shared" si="2"/>
        <v>167</v>
      </c>
      <c r="J19" s="5">
        <v>17.0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" t="s">
        <v>51</v>
      </c>
      <c r="B20" s="3" t="s">
        <v>52</v>
      </c>
      <c r="C20" s="3" t="s">
        <v>53</v>
      </c>
      <c r="D20" s="4">
        <v>5.0</v>
      </c>
      <c r="E20" s="4">
        <v>79.0</v>
      </c>
      <c r="F20" s="4">
        <v>11.0</v>
      </c>
      <c r="G20" s="4">
        <f t="shared" si="3"/>
        <v>80</v>
      </c>
      <c r="H20" s="4">
        <f t="shared" si="1"/>
        <v>28</v>
      </c>
      <c r="I20" s="3">
        <f t="shared" si="2"/>
        <v>164</v>
      </c>
      <c r="J20" s="5">
        <v>18.0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3" t="s">
        <v>54</v>
      </c>
      <c r="B21" s="3" t="s">
        <v>55</v>
      </c>
      <c r="C21" s="3" t="s">
        <v>18</v>
      </c>
      <c r="D21" s="4">
        <v>6.0</v>
      </c>
      <c r="E21" s="4">
        <v>75.0</v>
      </c>
      <c r="F21" s="4">
        <v>8.0</v>
      </c>
      <c r="G21" s="4">
        <f t="shared" si="3"/>
        <v>76</v>
      </c>
      <c r="H21" s="4">
        <f t="shared" si="1"/>
        <v>20</v>
      </c>
      <c r="I21" s="3">
        <f t="shared" si="2"/>
        <v>136</v>
      </c>
      <c r="J21" s="5">
        <v>19.0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3" t="s">
        <v>56</v>
      </c>
      <c r="B22" s="3" t="s">
        <v>57</v>
      </c>
      <c r="C22" s="3" t="s">
        <v>58</v>
      </c>
      <c r="D22" s="4">
        <v>8.0</v>
      </c>
      <c r="E22" s="4">
        <v>56.0</v>
      </c>
      <c r="F22" s="4">
        <v>10.0</v>
      </c>
      <c r="G22" s="4">
        <f t="shared" si="3"/>
        <v>57</v>
      </c>
      <c r="H22" s="4">
        <f t="shared" si="1"/>
        <v>25</v>
      </c>
      <c r="I22" s="3">
        <f t="shared" si="2"/>
        <v>132</v>
      </c>
      <c r="J22" s="5">
        <v>20.0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 t="s">
        <v>59</v>
      </c>
      <c r="B23" s="3" t="s">
        <v>60</v>
      </c>
      <c r="C23" s="3" t="s">
        <v>61</v>
      </c>
      <c r="D23" s="4">
        <v>8.0</v>
      </c>
      <c r="E23" s="4">
        <v>85.0</v>
      </c>
      <c r="F23" s="4">
        <v>6.0</v>
      </c>
      <c r="G23" s="4">
        <f t="shared" si="3"/>
        <v>86</v>
      </c>
      <c r="H23" s="4">
        <f t="shared" si="1"/>
        <v>15</v>
      </c>
      <c r="I23" s="3">
        <f t="shared" si="2"/>
        <v>131</v>
      </c>
      <c r="J23" s="5">
        <v>21.0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 t="s">
        <v>62</v>
      </c>
      <c r="B24" s="3" t="s">
        <v>63</v>
      </c>
      <c r="C24" s="3" t="s">
        <v>23</v>
      </c>
      <c r="D24" s="4">
        <v>6.0</v>
      </c>
      <c r="E24" s="4">
        <v>77.0</v>
      </c>
      <c r="F24" s="4">
        <v>6.0</v>
      </c>
      <c r="G24" s="4">
        <f t="shared" si="3"/>
        <v>78</v>
      </c>
      <c r="H24" s="4">
        <f t="shared" si="1"/>
        <v>15</v>
      </c>
      <c r="I24" s="3">
        <f t="shared" si="2"/>
        <v>123</v>
      </c>
      <c r="J24" s="5">
        <v>22.0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 t="s">
        <v>64</v>
      </c>
      <c r="B25" s="3" t="s">
        <v>65</v>
      </c>
      <c r="C25" s="3" t="s">
        <v>66</v>
      </c>
      <c r="D25" s="4">
        <v>6.0</v>
      </c>
      <c r="E25" s="4">
        <v>72.0</v>
      </c>
      <c r="F25" s="4">
        <v>6.0</v>
      </c>
      <c r="G25" s="4">
        <f t="shared" si="3"/>
        <v>73</v>
      </c>
      <c r="H25" s="4">
        <f t="shared" si="1"/>
        <v>15</v>
      </c>
      <c r="I25" s="3">
        <f t="shared" si="2"/>
        <v>118</v>
      </c>
      <c r="J25" s="5">
        <v>23.0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 t="s">
        <v>67</v>
      </c>
      <c r="B26" s="3" t="s">
        <v>68</v>
      </c>
      <c r="C26" s="3" t="s">
        <v>69</v>
      </c>
      <c r="D26" s="4">
        <v>8.0</v>
      </c>
      <c r="E26" s="4">
        <v>46.0</v>
      </c>
      <c r="F26" s="4">
        <v>8.0</v>
      </c>
      <c r="G26" s="4">
        <f t="shared" si="3"/>
        <v>46</v>
      </c>
      <c r="H26" s="4">
        <f t="shared" si="1"/>
        <v>20</v>
      </c>
      <c r="I26" s="3">
        <f t="shared" si="2"/>
        <v>106</v>
      </c>
      <c r="J26" s="5">
        <v>24.0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 t="s">
        <v>70</v>
      </c>
      <c r="B27" s="3" t="s">
        <v>40</v>
      </c>
      <c r="C27" s="3" t="s">
        <v>41</v>
      </c>
      <c r="D27" s="4">
        <v>8.0</v>
      </c>
      <c r="E27" s="4">
        <v>50.0</v>
      </c>
      <c r="F27" s="4">
        <v>7.0</v>
      </c>
      <c r="G27" s="4">
        <f t="shared" si="3"/>
        <v>51</v>
      </c>
      <c r="H27" s="4">
        <f t="shared" si="1"/>
        <v>18</v>
      </c>
      <c r="I27" s="3">
        <f t="shared" si="2"/>
        <v>105</v>
      </c>
      <c r="J27" s="5">
        <v>25.0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 t="s">
        <v>71</v>
      </c>
      <c r="B28" s="3" t="s">
        <v>72</v>
      </c>
      <c r="C28" s="3" t="s">
        <v>18</v>
      </c>
      <c r="D28" s="4">
        <v>7.0</v>
      </c>
      <c r="E28" s="4">
        <v>49.0</v>
      </c>
      <c r="F28" s="4">
        <v>7.0</v>
      </c>
      <c r="G28" s="4">
        <f t="shared" si="3"/>
        <v>49</v>
      </c>
      <c r="H28" s="4">
        <f t="shared" si="1"/>
        <v>18</v>
      </c>
      <c r="I28" s="3">
        <f t="shared" si="2"/>
        <v>103</v>
      </c>
      <c r="J28" s="5">
        <v>26.0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 t="s">
        <v>73</v>
      </c>
      <c r="B29" s="3" t="s">
        <v>11</v>
      </c>
      <c r="C29" s="3" t="s">
        <v>12</v>
      </c>
      <c r="D29" s="4">
        <v>7.0</v>
      </c>
      <c r="E29" s="4">
        <v>43.0</v>
      </c>
      <c r="F29" s="4">
        <v>8.0</v>
      </c>
      <c r="G29" s="4">
        <f t="shared" si="3"/>
        <v>43</v>
      </c>
      <c r="H29" s="4">
        <f t="shared" si="1"/>
        <v>20</v>
      </c>
      <c r="I29" s="3">
        <f t="shared" si="2"/>
        <v>103</v>
      </c>
      <c r="J29" s="5">
        <v>27.0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 t="s">
        <v>74</v>
      </c>
      <c r="B30" s="3" t="s">
        <v>75</v>
      </c>
      <c r="C30" s="3" t="s">
        <v>18</v>
      </c>
      <c r="D30" s="4">
        <v>8.0</v>
      </c>
      <c r="E30" s="4">
        <v>46.0</v>
      </c>
      <c r="F30" s="4">
        <v>7.0</v>
      </c>
      <c r="G30" s="4">
        <f t="shared" si="3"/>
        <v>46</v>
      </c>
      <c r="H30" s="4">
        <f t="shared" si="1"/>
        <v>18</v>
      </c>
      <c r="I30" s="3">
        <f t="shared" si="2"/>
        <v>100</v>
      </c>
      <c r="J30" s="5">
        <v>28.0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 t="s">
        <v>76</v>
      </c>
      <c r="B31" s="3" t="s">
        <v>77</v>
      </c>
      <c r="C31" s="3" t="s">
        <v>41</v>
      </c>
      <c r="D31" s="4">
        <v>5.0</v>
      </c>
      <c r="E31" s="4">
        <v>82.0</v>
      </c>
      <c r="F31" s="4">
        <v>1.0</v>
      </c>
      <c r="G31" s="4">
        <f t="shared" si="3"/>
        <v>83</v>
      </c>
      <c r="H31" s="4">
        <f t="shared" si="1"/>
        <v>3</v>
      </c>
      <c r="I31" s="3">
        <f t="shared" si="2"/>
        <v>92</v>
      </c>
      <c r="J31" s="5">
        <v>29.0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 t="s">
        <v>78</v>
      </c>
      <c r="B32" s="3" t="s">
        <v>22</v>
      </c>
      <c r="C32" s="3" t="s">
        <v>23</v>
      </c>
      <c r="D32" s="4">
        <v>7.0</v>
      </c>
      <c r="E32" s="4">
        <v>47.0</v>
      </c>
      <c r="F32" s="4">
        <v>6.0</v>
      </c>
      <c r="G32" s="4">
        <f t="shared" si="3"/>
        <v>47</v>
      </c>
      <c r="H32" s="4">
        <f t="shared" si="1"/>
        <v>15</v>
      </c>
      <c r="I32" s="3">
        <f t="shared" si="2"/>
        <v>92</v>
      </c>
      <c r="J32" s="5">
        <v>30.0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 t="s">
        <v>79</v>
      </c>
      <c r="B33" s="3" t="s">
        <v>29</v>
      </c>
      <c r="C33" s="3" t="s">
        <v>30</v>
      </c>
      <c r="D33" s="4">
        <v>8.0</v>
      </c>
      <c r="E33" s="4">
        <v>68.0</v>
      </c>
      <c r="F33" s="4">
        <v>2.0</v>
      </c>
      <c r="G33" s="4">
        <f t="shared" si="3"/>
        <v>69</v>
      </c>
      <c r="H33" s="4">
        <f t="shared" si="1"/>
        <v>5</v>
      </c>
      <c r="I33" s="3">
        <f t="shared" si="2"/>
        <v>84</v>
      </c>
      <c r="J33" s="5">
        <v>31.0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 t="s">
        <v>80</v>
      </c>
      <c r="B34" s="3" t="s">
        <v>81</v>
      </c>
      <c r="C34" s="3" t="s">
        <v>82</v>
      </c>
      <c r="D34" s="4">
        <v>5.0</v>
      </c>
      <c r="E34" s="4">
        <v>73.0</v>
      </c>
      <c r="F34" s="4">
        <v>0.0</v>
      </c>
      <c r="G34" s="4">
        <f t="shared" si="3"/>
        <v>74</v>
      </c>
      <c r="H34" s="4">
        <f t="shared" si="1"/>
        <v>0</v>
      </c>
      <c r="I34" s="3">
        <f t="shared" si="2"/>
        <v>74</v>
      </c>
      <c r="J34" s="5">
        <v>32.0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 t="s">
        <v>83</v>
      </c>
      <c r="B35" s="3" t="s">
        <v>57</v>
      </c>
      <c r="C35" s="3" t="s">
        <v>58</v>
      </c>
      <c r="D35" s="4">
        <v>7.0</v>
      </c>
      <c r="E35" s="4">
        <v>60.0</v>
      </c>
      <c r="F35" s="4">
        <v>1.0</v>
      </c>
      <c r="G35" s="4">
        <f t="shared" si="3"/>
        <v>61</v>
      </c>
      <c r="H35" s="4">
        <f t="shared" si="1"/>
        <v>3</v>
      </c>
      <c r="I35" s="3">
        <f t="shared" si="2"/>
        <v>70</v>
      </c>
      <c r="J35" s="5">
        <v>33.0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 t="s">
        <v>84</v>
      </c>
      <c r="B36" s="3" t="s">
        <v>85</v>
      </c>
      <c r="C36" s="3" t="s">
        <v>86</v>
      </c>
      <c r="D36" s="4">
        <v>8.0</v>
      </c>
      <c r="E36" s="4">
        <v>57.0</v>
      </c>
      <c r="F36" s="4">
        <v>1.0</v>
      </c>
      <c r="G36" s="4">
        <f t="shared" si="3"/>
        <v>58</v>
      </c>
      <c r="H36" s="4">
        <f t="shared" si="1"/>
        <v>3</v>
      </c>
      <c r="I36" s="3">
        <f t="shared" si="2"/>
        <v>67</v>
      </c>
      <c r="J36" s="5">
        <v>34.0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 t="s">
        <v>87</v>
      </c>
      <c r="B37" s="3" t="s">
        <v>40</v>
      </c>
      <c r="C37" s="3" t="s">
        <v>41</v>
      </c>
      <c r="D37" s="4">
        <v>7.0</v>
      </c>
      <c r="E37" s="4">
        <v>50.0</v>
      </c>
      <c r="F37" s="4">
        <v>1.0</v>
      </c>
      <c r="G37" s="4">
        <f t="shared" si="3"/>
        <v>51</v>
      </c>
      <c r="H37" s="4">
        <f t="shared" si="1"/>
        <v>3</v>
      </c>
      <c r="I37" s="3">
        <f t="shared" si="2"/>
        <v>60</v>
      </c>
      <c r="J37" s="5">
        <v>35.0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 t="s">
        <v>88</v>
      </c>
      <c r="B38" s="3" t="s">
        <v>11</v>
      </c>
      <c r="C38" s="3" t="s">
        <v>12</v>
      </c>
      <c r="D38" s="4">
        <v>8.0</v>
      </c>
      <c r="E38" s="4">
        <v>45.0</v>
      </c>
      <c r="F38" s="4">
        <v>1.0</v>
      </c>
      <c r="G38" s="4">
        <f t="shared" si="3"/>
        <v>45</v>
      </c>
      <c r="H38" s="4">
        <f t="shared" si="1"/>
        <v>3</v>
      </c>
      <c r="I38" s="3">
        <f t="shared" si="2"/>
        <v>54</v>
      </c>
      <c r="J38" s="5">
        <v>36.0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 t="s">
        <v>89</v>
      </c>
      <c r="B39" s="3" t="s">
        <v>75</v>
      </c>
      <c r="C39" s="3" t="s">
        <v>18</v>
      </c>
      <c r="D39" s="4">
        <v>7.0</v>
      </c>
      <c r="E39" s="4">
        <v>50.0</v>
      </c>
      <c r="F39" s="4">
        <v>0.0</v>
      </c>
      <c r="G39" s="4">
        <f t="shared" si="3"/>
        <v>51</v>
      </c>
      <c r="H39" s="4">
        <f t="shared" si="1"/>
        <v>0</v>
      </c>
      <c r="I39" s="3">
        <f t="shared" si="2"/>
        <v>51</v>
      </c>
      <c r="J39" s="5">
        <v>37.0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 t="s">
        <v>90</v>
      </c>
      <c r="B40" s="3" t="s">
        <v>11</v>
      </c>
      <c r="C40" s="3" t="s">
        <v>12</v>
      </c>
      <c r="D40" s="4">
        <v>7.0</v>
      </c>
      <c r="E40" s="4">
        <v>50.0</v>
      </c>
      <c r="F40" s="4">
        <v>0.0</v>
      </c>
      <c r="G40" s="4">
        <f t="shared" si="3"/>
        <v>51</v>
      </c>
      <c r="H40" s="4">
        <f t="shared" si="1"/>
        <v>0</v>
      </c>
      <c r="I40" s="3">
        <f t="shared" si="2"/>
        <v>51</v>
      </c>
      <c r="J40" s="5">
        <v>38.0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1" t="s">
        <v>91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6" t="s">
        <v>92</v>
      </c>
      <c r="B43" s="6" t="s">
        <v>93</v>
      </c>
      <c r="C43" s="6" t="s">
        <v>33</v>
      </c>
      <c r="D43" s="7">
        <v>8.0</v>
      </c>
      <c r="E43" s="7">
        <v>71.0</v>
      </c>
      <c r="F43" s="6" t="s">
        <v>94</v>
      </c>
      <c r="G43" s="7">
        <f t="shared" ref="G43:G46" si="4">round(E43/99*100)</f>
        <v>72</v>
      </c>
      <c r="H43" s="6"/>
      <c r="I43" s="7">
        <f t="shared" ref="I43:I46" si="5">G43+H43</f>
        <v>72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6" t="s">
        <v>95</v>
      </c>
      <c r="B44" s="6" t="s">
        <v>96</v>
      </c>
      <c r="C44" s="6" t="s">
        <v>12</v>
      </c>
      <c r="D44" s="7">
        <v>6.0</v>
      </c>
      <c r="E44" s="7">
        <v>78.0</v>
      </c>
      <c r="F44" s="6" t="s">
        <v>94</v>
      </c>
      <c r="G44" s="7">
        <f t="shared" si="4"/>
        <v>79</v>
      </c>
      <c r="H44" s="6"/>
      <c r="I44" s="7">
        <f t="shared" si="5"/>
        <v>79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6" t="s">
        <v>97</v>
      </c>
      <c r="B45" s="6" t="s">
        <v>98</v>
      </c>
      <c r="C45" s="6" t="s">
        <v>12</v>
      </c>
      <c r="D45" s="7">
        <v>8.0</v>
      </c>
      <c r="E45" s="7">
        <v>51.0</v>
      </c>
      <c r="F45" s="6" t="s">
        <v>94</v>
      </c>
      <c r="G45" s="7">
        <f t="shared" si="4"/>
        <v>52</v>
      </c>
      <c r="H45" s="6"/>
      <c r="I45" s="7">
        <f t="shared" si="5"/>
        <v>52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6" t="s">
        <v>99</v>
      </c>
      <c r="B46" s="6" t="s">
        <v>100</v>
      </c>
      <c r="C46" s="6" t="s">
        <v>12</v>
      </c>
      <c r="D46" s="7">
        <v>8.0</v>
      </c>
      <c r="E46" s="7">
        <v>42.0</v>
      </c>
      <c r="F46" s="6" t="s">
        <v>94</v>
      </c>
      <c r="G46" s="7">
        <f t="shared" si="4"/>
        <v>42</v>
      </c>
      <c r="H46" s="6"/>
      <c r="I46" s="7">
        <f t="shared" si="5"/>
        <v>42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</sheetData>
  <drawing r:id="rId1"/>
</worksheet>
</file>