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191" windowWidth="15480" windowHeight="11640" activeTab="6"/>
  </bookViews>
  <sheets>
    <sheet name="Први А" sheetId="1" r:id="rId1"/>
    <sheet name="Први Б" sheetId="2" r:id="rId2"/>
    <sheet name="Други А" sheetId="3" r:id="rId3"/>
    <sheet name="Други Б" sheetId="4" r:id="rId4"/>
    <sheet name="Трећи А" sheetId="5" r:id="rId5"/>
    <sheet name="Трећи Б" sheetId="6" r:id="rId6"/>
    <sheet name="Четврти А" sheetId="7" r:id="rId7"/>
    <sheet name="Четврти Б" sheetId="8" r:id="rId8"/>
  </sheets>
  <definedNames/>
  <calcPr fullCalcOnLoad="1"/>
</workbook>
</file>

<file path=xl/comments1.xml><?xml version="1.0" encoding="utf-8"?>
<comments xmlns="http://schemas.openxmlformats.org/spreadsheetml/2006/main">
  <authors>
    <author>perom</author>
  </authors>
  <commentList>
    <comment ref="I11" authorId="0">
      <text>
        <r>
          <rPr>
            <b/>
            <sz val="8"/>
            <rFont val="Tahoma"/>
            <family val="0"/>
          </rPr>
          <t>4</t>
        </r>
      </text>
    </comment>
    <comment ref="F15" authorId="0">
      <text>
        <r>
          <rPr>
            <b/>
            <sz val="8"/>
            <rFont val="Tahoma"/>
            <family val="0"/>
          </rPr>
          <t>0</t>
        </r>
      </text>
    </comment>
    <comment ref="F22" authorId="0">
      <text>
        <r>
          <rPr>
            <b/>
            <sz val="8"/>
            <rFont val="Tahoma"/>
            <family val="0"/>
          </rPr>
          <t>12</t>
        </r>
      </text>
    </comment>
    <comment ref="F29" authorId="0">
      <text>
        <r>
          <rPr>
            <b/>
            <sz val="8"/>
            <rFont val="Tahoma"/>
            <family val="0"/>
          </rPr>
          <t>2</t>
        </r>
      </text>
    </comment>
  </commentList>
</comments>
</file>

<file path=xl/comments3.xml><?xml version="1.0" encoding="utf-8"?>
<comments xmlns="http://schemas.openxmlformats.org/spreadsheetml/2006/main">
  <authors>
    <author>perom</author>
  </authors>
  <commentList>
    <comment ref="G11" authorId="0">
      <text>
        <r>
          <rPr>
            <b/>
            <sz val="8"/>
            <rFont val="Tahoma"/>
            <family val="0"/>
          </rPr>
          <t>5</t>
        </r>
      </text>
    </comment>
    <comment ref="H30" authorId="0">
      <text>
        <r>
          <rPr>
            <b/>
            <sz val="8"/>
            <rFont val="Tahoma"/>
            <family val="0"/>
          </rPr>
          <t>1</t>
        </r>
      </text>
    </comment>
    <comment ref="I6" authorId="0">
      <text>
        <r>
          <rPr>
            <b/>
            <sz val="8"/>
            <rFont val="Tahoma"/>
            <family val="0"/>
          </rPr>
          <t>4</t>
        </r>
      </text>
    </comment>
    <comment ref="H11" authorId="0">
      <text>
        <r>
          <rPr>
            <b/>
            <sz val="8"/>
            <rFont val="Tahoma"/>
            <family val="0"/>
          </rPr>
          <t>0</t>
        </r>
      </text>
    </comment>
  </commentList>
</comments>
</file>

<file path=xl/comments4.xml><?xml version="1.0" encoding="utf-8"?>
<comments xmlns="http://schemas.openxmlformats.org/spreadsheetml/2006/main">
  <authors>
    <author>perom</author>
  </authors>
  <commentList>
    <comment ref="J24" authorId="0">
      <text>
        <r>
          <rPr>
            <b/>
            <sz val="8"/>
            <rFont val="Tahoma"/>
            <family val="0"/>
          </rPr>
          <t>8</t>
        </r>
      </text>
    </comment>
    <comment ref="H34" authorId="0">
      <text>
        <r>
          <rPr>
            <b/>
            <sz val="8"/>
            <rFont val="Tahoma"/>
            <family val="0"/>
          </rPr>
          <t>2</t>
        </r>
      </text>
    </comment>
    <comment ref="H16" authorId="0">
      <text>
        <r>
          <rPr>
            <b/>
            <sz val="8"/>
            <rFont val="Tahoma"/>
            <family val="0"/>
          </rPr>
          <t>1</t>
        </r>
      </text>
    </comment>
  </commentList>
</comments>
</file>

<file path=xl/comments5.xml><?xml version="1.0" encoding="utf-8"?>
<comments xmlns="http://schemas.openxmlformats.org/spreadsheetml/2006/main">
  <authors>
    <author>perom</author>
  </authors>
  <commentList>
    <comment ref="F11" authorId="0">
      <text>
        <r>
          <rPr>
            <b/>
            <sz val="8"/>
            <rFont val="Tahoma"/>
            <family val="0"/>
          </rPr>
          <t>0</t>
        </r>
      </text>
    </comment>
    <comment ref="F21" authorId="0">
      <text>
        <r>
          <rPr>
            <b/>
            <sz val="8"/>
            <rFont val="Tahoma"/>
            <family val="0"/>
          </rPr>
          <t>5</t>
        </r>
      </text>
    </comment>
  </commentList>
</comments>
</file>

<file path=xl/comments6.xml><?xml version="1.0" encoding="utf-8"?>
<comments xmlns="http://schemas.openxmlformats.org/spreadsheetml/2006/main">
  <authors>
    <author>perom</author>
  </authors>
  <commentList>
    <comment ref="G7" authorId="0">
      <text>
        <r>
          <rPr>
            <b/>
            <sz val="8"/>
            <rFont val="Tahoma"/>
            <family val="0"/>
          </rPr>
          <t>10</t>
        </r>
      </text>
    </comment>
    <comment ref="F14" authorId="0">
      <text>
        <r>
          <rPr>
            <b/>
            <sz val="8"/>
            <rFont val="Tahoma"/>
            <family val="0"/>
          </rPr>
          <t>10</t>
        </r>
      </text>
    </comment>
  </commentList>
</comments>
</file>

<file path=xl/comments7.xml><?xml version="1.0" encoding="utf-8"?>
<comments xmlns="http://schemas.openxmlformats.org/spreadsheetml/2006/main">
  <authors>
    <author>GK</author>
  </authors>
  <commentList>
    <comment ref="F11" authorId="0">
      <text>
        <r>
          <rPr>
            <b/>
            <sz val="8"/>
            <rFont val="Tahoma"/>
            <family val="0"/>
          </rPr>
          <t>2</t>
        </r>
      </text>
    </comment>
    <comment ref="I12" authorId="0">
      <text>
        <r>
          <rPr>
            <b/>
            <sz val="8"/>
            <rFont val="Tahoma"/>
            <family val="0"/>
          </rPr>
          <t>8</t>
        </r>
      </text>
    </comment>
    <comment ref="F14" authorId="0">
      <text>
        <r>
          <rPr>
            <b/>
            <sz val="8"/>
            <rFont val="Tahoma"/>
            <family val="0"/>
          </rPr>
          <t>1</t>
        </r>
      </text>
    </comment>
    <comment ref="J15" authorId="0">
      <text>
        <r>
          <rPr>
            <b/>
            <sz val="8"/>
            <rFont val="Tahoma"/>
            <family val="0"/>
          </rPr>
          <t>2</t>
        </r>
      </text>
    </comment>
    <comment ref="F18" authorId="0">
      <text>
        <r>
          <rPr>
            <b/>
            <sz val="8"/>
            <rFont val="Tahoma"/>
            <family val="0"/>
          </rPr>
          <t>5</t>
        </r>
      </text>
    </comment>
    <comment ref="F20" authorId="0">
      <text>
        <r>
          <rPr>
            <b/>
            <sz val="8"/>
            <rFont val="Tahoma"/>
            <family val="0"/>
          </rPr>
          <t>8</t>
        </r>
      </text>
    </comment>
  </commentList>
</comments>
</file>

<file path=xl/comments8.xml><?xml version="1.0" encoding="utf-8"?>
<comments xmlns="http://schemas.openxmlformats.org/spreadsheetml/2006/main">
  <authors>
    <author>perom</author>
  </authors>
  <commentList>
    <comment ref="H25" authorId="0">
      <text>
        <r>
          <rPr>
            <b/>
            <sz val="8"/>
            <rFont val="Tahoma"/>
            <family val="0"/>
          </rPr>
          <t>5</t>
        </r>
      </text>
    </comment>
    <comment ref="G7" authorId="0">
      <text>
        <r>
          <rPr>
            <b/>
            <sz val="8"/>
            <rFont val="Tahoma"/>
            <family val="0"/>
          </rPr>
          <t>15</t>
        </r>
      </text>
    </comment>
    <comment ref="F24" authorId="0">
      <text>
        <r>
          <rPr>
            <b/>
            <sz val="8"/>
            <rFont val="Tahoma"/>
            <family val="0"/>
          </rPr>
          <t>5</t>
        </r>
      </text>
    </comment>
  </commentList>
</comments>
</file>

<file path=xl/sharedStrings.xml><?xml version="1.0" encoding="utf-8"?>
<sst xmlns="http://schemas.openxmlformats.org/spreadsheetml/2006/main" count="1202" uniqueCount="450">
  <si>
    <t xml:space="preserve">ПРВИ  РАЗРЕД  А КАТЕГОРИЈА </t>
  </si>
  <si>
    <t>р.б.</t>
  </si>
  <si>
    <t xml:space="preserve">ПРВИ  РАЗРЕД  Б КАТЕГОРИЈА </t>
  </si>
  <si>
    <t xml:space="preserve">ДРУГИ  РАЗРЕД  А КАТЕГОРИЈА </t>
  </si>
  <si>
    <t xml:space="preserve">ДРУГИ  РАЗРЕД  Б КАТЕГОРИЈА </t>
  </si>
  <si>
    <t xml:space="preserve">ТРЕЋИ  РАЗРЕД  А КАТЕГОРИЈА </t>
  </si>
  <si>
    <t xml:space="preserve">ТРЕЋИ  РАЗРЕД  Б КАТЕГОРИЈА </t>
  </si>
  <si>
    <t xml:space="preserve">ЧЕТВРТИ  РАЗРЕД  Б КАТЕГОРИЈА </t>
  </si>
  <si>
    <t>Школа</t>
  </si>
  <si>
    <t>Место</t>
  </si>
  <si>
    <t>Шифра</t>
  </si>
  <si>
    <t>Збир</t>
  </si>
  <si>
    <t>Награда</t>
  </si>
  <si>
    <t>Блаце</t>
  </si>
  <si>
    <t>Гимназија</t>
  </si>
  <si>
    <t>Прокупље</t>
  </si>
  <si>
    <t>Вршац</t>
  </si>
  <si>
    <t>Средња школа</t>
  </si>
  <si>
    <t>Панчево</t>
  </si>
  <si>
    <t>Сремска Митровица</t>
  </si>
  <si>
    <t>Гимназија „Сава Шумановић“</t>
  </si>
  <si>
    <t xml:space="preserve">Гимназија „Урош Предић" </t>
  </si>
  <si>
    <t>Гимназија „Борислав Петров Браца"</t>
  </si>
  <si>
    <t>Шид</t>
  </si>
  <si>
    <t>Инђија</t>
  </si>
  <si>
    <t>Гимназија „Стеван Пузић“</t>
  </si>
  <si>
    <t>Рума</t>
  </si>
  <si>
    <t>Гимназија  „Бранко Радичевић“</t>
  </si>
  <si>
    <t>Стара Пазова</t>
  </si>
  <si>
    <t>Гимназија „Светозар Марковић“</t>
  </si>
  <si>
    <t>Суботица</t>
  </si>
  <si>
    <t>Гимназија „Доситеј Обрадовић“</t>
  </si>
  <si>
    <t>Бачка Топола</t>
  </si>
  <si>
    <t>Зрењанинска гимназија</t>
  </si>
  <si>
    <t>Зрењанин</t>
  </si>
  <si>
    <t>Прва крагујевачка гимназија</t>
  </si>
  <si>
    <t>Крагујевац</t>
  </si>
  <si>
    <t xml:space="preserve">ЧЕТВРТИ  РАЗРЕД  А КАТЕГОРИЈА </t>
  </si>
  <si>
    <t>Аранђеловац</t>
  </si>
  <si>
    <t>Гимназија „Милош Савковић"</t>
  </si>
  <si>
    <t>Ужичка гимназија</t>
  </si>
  <si>
    <t>Ужице</t>
  </si>
  <si>
    <t>Пожега</t>
  </si>
  <si>
    <t>Гимназија „Свети Сава“</t>
  </si>
  <si>
    <t>Нова Варош</t>
  </si>
  <si>
    <t>Гимназија „Пиво Караматијевић“</t>
  </si>
  <si>
    <t>Пријепоље</t>
  </si>
  <si>
    <t>Пријепољска гимназија</t>
  </si>
  <si>
    <t xml:space="preserve">Бајина Башта </t>
  </si>
  <si>
    <t>Гимназија „Јосиф Панчић“</t>
  </si>
  <si>
    <t>Гимназија „Скендербег“</t>
  </si>
  <si>
    <t>Прешево</t>
  </si>
  <si>
    <t>Гимназија „Јован Скерлић“</t>
  </si>
  <si>
    <t>Владичин Хан</t>
  </si>
  <si>
    <t>Гимназија „Бора Станковић“</t>
  </si>
  <si>
    <t>Врање</t>
  </si>
  <si>
    <t>Медицинска школа</t>
  </si>
  <si>
    <t>Сента</t>
  </si>
  <si>
    <t>Гимназија „Бољаи“
са домом за талентоване ученике</t>
  </si>
  <si>
    <t>Техничка школа</t>
  </si>
  <si>
    <t>Ада</t>
  </si>
  <si>
    <t>Гимназија „Душан Васиљев“</t>
  </si>
  <si>
    <t>Кикинда</t>
  </si>
  <si>
    <t>Гимназија „Јован Јовановић Змај“</t>
  </si>
  <si>
    <t>Нови Сад</t>
  </si>
  <si>
    <t>Emese Takács</t>
  </si>
  <si>
    <t xml:space="preserve">Име и презиме </t>
  </si>
  <si>
    <t>Гимназија „Исидора Секулић“</t>
  </si>
  <si>
    <t>Гимназија „Олимп“</t>
  </si>
  <si>
    <t>Ваљевска гимназија</t>
  </si>
  <si>
    <t>Ваљево</t>
  </si>
  <si>
    <t>Косовска Митровица</t>
  </si>
  <si>
    <t>Техничка школа „Никола Тесла“</t>
  </si>
  <si>
    <t>Лепосавић</t>
  </si>
  <si>
    <t>Крушевац</t>
  </si>
  <si>
    <t>Трстеник</t>
  </si>
  <si>
    <t>Краљево</t>
  </si>
  <si>
    <t>Врњачка Бања</t>
  </si>
  <si>
    <t>Рашка</t>
  </si>
  <si>
    <t>ЕСТШ „Никола Тесла“</t>
  </si>
  <si>
    <t>Средња школа „Вук Караџић“</t>
  </si>
  <si>
    <t>Љубовија</t>
  </si>
  <si>
    <t>Гимназија „Вук Караџић“</t>
  </si>
  <si>
    <t>Шабац</t>
  </si>
  <si>
    <t>Лозница</t>
  </si>
  <si>
    <t>Смедерево</t>
  </si>
  <si>
    <t>Велика Плана</t>
  </si>
  <si>
    <t>Смедеревска Паланка</t>
  </si>
  <si>
    <t>Пожаревачка гимназија</t>
  </si>
  <si>
    <t>Пожаревац</t>
  </si>
  <si>
    <t>Сокобања</t>
  </si>
  <si>
    <t>Зајечар</t>
  </si>
  <si>
    <t>Бољевац</t>
  </si>
  <si>
    <t>Књажевац</t>
  </si>
  <si>
    <t>Чачак</t>
  </si>
  <si>
    <t>Ивањица</t>
  </si>
  <si>
    <t>Ниш</t>
  </si>
  <si>
    <t>Алексинац</t>
  </si>
  <si>
    <t>Математичка гимназија</t>
  </si>
  <si>
    <t>Београд</t>
  </si>
  <si>
    <t>Рачунарска гимназија</t>
  </si>
  <si>
    <t>Тринаеста гимназија</t>
  </si>
  <si>
    <t>Девета гимназија</t>
  </si>
  <si>
    <t>Прва гимназија</t>
  </si>
  <si>
    <t>Трећа гимназија</t>
  </si>
  <si>
    <t>Шеста гимназија</t>
  </si>
  <si>
    <t>Земунска гимназија</t>
  </si>
  <si>
    <t>Пета гимназија</t>
  </si>
  <si>
    <t>Обреновачка гимназија</t>
  </si>
  <si>
    <t>Средња школа „Свети Сава“</t>
  </si>
  <si>
    <t>Кладово</t>
  </si>
  <si>
    <t>Бор</t>
  </si>
  <si>
    <t>Неготинска гимназија</t>
  </si>
  <si>
    <t>Неготин</t>
  </si>
  <si>
    <t>Гимназија „Вељко Петровић“</t>
  </si>
  <si>
    <t>Сомбор</t>
  </si>
  <si>
    <t>Апатин</t>
  </si>
  <si>
    <t>Медицинска школа „Др Ружица Рип“</t>
  </si>
  <si>
    <t>Лесковац</t>
  </si>
  <si>
    <t>Vrbáski Iván</t>
  </si>
  <si>
    <t>Bodócsi Endre</t>
  </si>
  <si>
    <t>Homolya Miklós</t>
  </si>
  <si>
    <t>Juhász Andor</t>
  </si>
  <si>
    <t>Gombár Tamás</t>
  </si>
  <si>
    <t>Bálind Árpád</t>
  </si>
  <si>
    <t>Параћин</t>
  </si>
  <si>
    <t>Јагодина</t>
  </si>
  <si>
    <t>Средња школа  „Свилајнац“</t>
  </si>
  <si>
    <t>Свилајнац</t>
  </si>
  <si>
    <t>Пирот</t>
  </si>
  <si>
    <t>Марковић Јована</t>
  </si>
  <si>
    <t>Марковић Нађа</t>
  </si>
  <si>
    <t>Беговић Дајана</t>
  </si>
  <si>
    <t>Ранчић Милош</t>
  </si>
  <si>
    <t>Манојловић Иван</t>
  </si>
  <si>
    <t>Стевановић Никола</t>
  </si>
  <si>
    <t>Чивовић Магдалина</t>
  </si>
  <si>
    <t>Чивовић Марија</t>
  </si>
  <si>
    <t>Николић Слађана</t>
  </si>
  <si>
    <t>Трифуновић Срђан</t>
  </si>
  <si>
    <t>Шобот Душан</t>
  </si>
  <si>
    <t>Мандић Милица</t>
  </si>
  <si>
    <t>Поповић Радмила</t>
  </si>
  <si>
    <t>Стајић Срђан</t>
  </si>
  <si>
    <t>Прокић Мина</t>
  </si>
  <si>
    <t>Неранџић Александра</t>
  </si>
  <si>
    <t>Продановић Андрија</t>
  </si>
  <si>
    <t>Михајловић Стефан</t>
  </si>
  <si>
    <t>Стојановић Стефан</t>
  </si>
  <si>
    <t>Димић Димитрије</t>
  </si>
  <si>
    <t>Петровић Данило</t>
  </si>
  <si>
    <t>Стојисављевић Вукашин</t>
  </si>
  <si>
    <t>Живановић Филип</t>
  </si>
  <si>
    <t>Панић Вељко</t>
  </si>
  <si>
    <t>Гајовић Стеван</t>
  </si>
  <si>
    <t>Спасојевић Игор</t>
  </si>
  <si>
    <t>Томић Дејан</t>
  </si>
  <si>
    <t>Симић Драган</t>
  </si>
  <si>
    <t>Радовановић Петар</t>
  </si>
  <si>
    <t>Трипуновић Огњен</t>
  </si>
  <si>
    <t>Јевтић Бојана</t>
  </si>
  <si>
    <t>Лападат Стефан</t>
  </si>
  <si>
    <t>Анђелковић Стефан</t>
  </si>
  <si>
    <t>Цицмиловић Димитрије</t>
  </si>
  <si>
    <t>Димић Наташа</t>
  </si>
  <si>
    <t>Кузмановић Марко</t>
  </si>
  <si>
    <t>Радивојевић Божидар</t>
  </si>
  <si>
    <t>Шпадијер Димитрије</t>
  </si>
  <si>
    <t>Петровић Милорад</t>
  </si>
  <si>
    <t>Јовановић Јована</t>
  </si>
  <si>
    <t>Вулетић Лидија</t>
  </si>
  <si>
    <t>Здолшек Марија</t>
  </si>
  <si>
    <t>Митриновић Никола</t>
  </si>
  <si>
    <t>Телебаковић Нада</t>
  </si>
  <si>
    <t>Ракита Марко</t>
  </si>
  <si>
    <t>Вуњак Данило</t>
  </si>
  <si>
    <t>Сворцан Александар</t>
  </si>
  <si>
    <t>Ђурђев Ивана</t>
  </si>
  <si>
    <t>Арсеновић Небојша</t>
  </si>
  <si>
    <t>Живановић Милош</t>
  </si>
  <si>
    <t>Ћурчић Марија</t>
  </si>
  <si>
    <t>Ђоковић Радомир</t>
  </si>
  <si>
    <t>Костић Александар</t>
  </si>
  <si>
    <t>Лакета Петра</t>
  </si>
  <si>
    <t>Стојановић Угљеша</t>
  </si>
  <si>
    <t>Милићевић Лука</t>
  </si>
  <si>
    <t>Ивковић Огњен</t>
  </si>
  <si>
    <t>Васиљковић Александар</t>
  </si>
  <si>
    <t>Мијатовић Светислав</t>
  </si>
  <si>
    <t>Владковић Андреја</t>
  </si>
  <si>
    <t>Будиша Марко</t>
  </si>
  <si>
    <t>Делчев Сања</t>
  </si>
  <si>
    <t>Лошић Јелена</t>
  </si>
  <si>
    <t>Драговић Наташа</t>
  </si>
  <si>
    <t>Иванишевић Илија</t>
  </si>
  <si>
    <t>Поповић Ненад</t>
  </si>
  <si>
    <t>Миловић Матија</t>
  </si>
  <si>
    <t>Перовић Душан</t>
  </si>
  <si>
    <t>Цекић Михајло</t>
  </si>
  <si>
    <t>Вељковић Светлана</t>
  </si>
  <si>
    <t>Степановић Данијела</t>
  </si>
  <si>
    <t>Димић Александра</t>
  </si>
  <si>
    <t>Вучковић Немања</t>
  </si>
  <si>
    <t>Станисављевић Филип</t>
  </si>
  <si>
    <t>Петровић Марија</t>
  </si>
  <si>
    <t>Фат Нина</t>
  </si>
  <si>
    <t>Мићић Милош</t>
  </si>
  <si>
    <t>Дабић Давид</t>
  </si>
  <si>
    <t>Визин Марија</t>
  </si>
  <si>
    <t>Тодић Бојана</t>
  </si>
  <si>
    <t>Петаков Сандра</t>
  </si>
  <si>
    <t>Сокић Миленко</t>
  </si>
  <si>
    <t>Драшковић Гордана</t>
  </si>
  <si>
    <t>Вучковић Јована</t>
  </si>
  <si>
    <t>Цекић Марио</t>
  </si>
  <si>
    <t>Ђурђевић Ивана</t>
  </si>
  <si>
    <t>Катанић Милош</t>
  </si>
  <si>
    <t>Дaничић Стефан</t>
  </si>
  <si>
    <t>Милојевић Христина</t>
  </si>
  <si>
    <t>Војводић Милица</t>
  </si>
  <si>
    <t>Лучић Игор</t>
  </si>
  <si>
    <t>Максимовић Александра</t>
  </si>
  <si>
    <t>Капетановић Никола</t>
  </si>
  <si>
    <t>Станковић Алекса</t>
  </si>
  <si>
    <t>Јовановић Балша</t>
  </si>
  <si>
    <t>Ваљаревић Милица</t>
  </si>
  <si>
    <t>Миловановић Јелена</t>
  </si>
  <si>
    <t>Павловић Милан</t>
  </si>
  <si>
    <t>Вуловић Јована</t>
  </si>
  <si>
    <t>Шолајић Маријана</t>
  </si>
  <si>
    <t>Марковић Љубомир</t>
  </si>
  <si>
    <t>Ћирић Светислав</t>
  </si>
  <si>
    <t>Стаменковић Филип</t>
  </si>
  <si>
    <t>Ђорђевић Тамара</t>
  </si>
  <si>
    <t>Алексић Јелена</t>
  </si>
  <si>
    <t>Тривунац Александра</t>
  </si>
  <si>
    <t>Лазовић Александар</t>
  </si>
  <si>
    <t>Старчевић Јелена</t>
  </si>
  <si>
    <t>Косановић Никола</t>
  </si>
  <si>
    <t>Косановић Даница</t>
  </si>
  <si>
    <t>Спасић Милан</t>
  </si>
  <si>
    <t>Јованић Марко</t>
  </si>
  <si>
    <t>Мркоњић Марко</t>
  </si>
  <si>
    <t>Ђуркић Аљоша</t>
  </si>
  <si>
    <t>Даскаловић Предраг</t>
  </si>
  <si>
    <t>Ђокић Драган</t>
  </si>
  <si>
    <t>Илић Милица</t>
  </si>
  <si>
    <t>Маловић Јована</t>
  </si>
  <si>
    <t>Дамјановић Радомир</t>
  </si>
  <si>
    <t>Стефановић Вукашин</t>
  </si>
  <si>
    <t>Антић Милан</t>
  </si>
  <si>
    <t>Цанић Владимир</t>
  </si>
  <si>
    <t>Обрадовић Дарија</t>
  </si>
  <si>
    <t>Видаковић Константин</t>
  </si>
  <si>
    <t>Тодоровић Бојан</t>
  </si>
  <si>
    <t>Томић Огњен</t>
  </si>
  <si>
    <t>Вученовић Наташа</t>
  </si>
  <si>
    <t>Миленов Дијана</t>
  </si>
  <si>
    <t>Кокотовић Милутин</t>
  </si>
  <si>
    <t>Пакоци Армин</t>
  </si>
  <si>
    <t>Митровић Петар</t>
  </si>
  <si>
    <t>Ловрић Милош</t>
  </si>
  <si>
    <t>Петровић Владимир</t>
  </si>
  <si>
    <t>Мехмети Влера</t>
  </si>
  <si>
    <t>Младеновић Ивана</t>
  </si>
  <si>
    <t>Прекајски Матија</t>
  </si>
  <si>
    <t>Раичевић Тамара</t>
  </si>
  <si>
    <t>Гајић Бојана</t>
  </si>
  <si>
    <t>Пешић Михајло</t>
  </si>
  <si>
    <t>Аничић Божидар</t>
  </si>
  <si>
    <t>Гочанин Драгољуб</t>
  </si>
  <si>
    <t>Бацковић Душан</t>
  </si>
  <si>
    <t>Џиновић Никола</t>
  </si>
  <si>
    <t>Петровић Карађорђе</t>
  </si>
  <si>
    <t>Котур Димитрије</t>
  </si>
  <si>
    <t>Миленковић Милош</t>
  </si>
  <si>
    <t>Ковачевић Душан</t>
  </si>
  <si>
    <t>Џибраковић Никола</t>
  </si>
  <si>
    <t>Петковић Миона</t>
  </si>
  <si>
    <t>Живић Ненад</t>
  </si>
  <si>
    <t>Стојковић Јелена</t>
  </si>
  <si>
    <t>Шкрбић Бојана</t>
  </si>
  <si>
    <t>Чејовић Ана</t>
  </si>
  <si>
    <t>Јовановић Ђорђе</t>
  </si>
  <si>
    <t>Кривокапић Срђан</t>
  </si>
  <si>
    <t>Кнежевић Стефан</t>
  </si>
  <si>
    <t>Горњаковић Саша</t>
  </si>
  <si>
    <t>Ђурашиновић Немања</t>
  </si>
  <si>
    <t>Миљковић Ивана</t>
  </si>
  <si>
    <t>Јовановић Невена</t>
  </si>
  <si>
    <t>Милошевић Јована</t>
  </si>
  <si>
    <t>Савић Ђорђе</t>
  </si>
  <si>
    <t>Васић Кристина</t>
  </si>
  <si>
    <t>Гартнер Лука</t>
  </si>
  <si>
    <t>Стајић Игор</t>
  </si>
  <si>
    <t>Стојановић Огњен</t>
  </si>
  <si>
    <t>Драшковић Стефан</t>
  </si>
  <si>
    <t>Босанац Бојан</t>
  </si>
  <si>
    <t>Дикић Марко</t>
  </si>
  <si>
    <t>Антонијевић Миодраг</t>
  </si>
  <si>
    <t>Јанковић Марија</t>
  </si>
  <si>
    <t>Божилов Душан</t>
  </si>
  <si>
    <t>Милошевић Слободан</t>
  </si>
  <si>
    <t>Карапетровић Бобан</t>
  </si>
  <si>
    <t>Милијанчевић Душан</t>
  </si>
  <si>
    <t>фон Бург Теодор</t>
  </si>
  <si>
    <t>Марковић Јелена</t>
  </si>
  <si>
    <t>Шопић Дионисије</t>
  </si>
  <si>
    <t>Палић Невена</t>
  </si>
  <si>
    <t>Ранковић Вукашин</t>
  </si>
  <si>
    <t>Марковић Урош</t>
  </si>
  <si>
    <t>Солар Николић Дино</t>
  </si>
  <si>
    <t>Шибалић Никола</t>
  </si>
  <si>
    <t>Радаковић Љубомир</t>
  </si>
  <si>
    <t>Спасић Мина</t>
  </si>
  <si>
    <t>Каналаш Видор</t>
  </si>
  <si>
    <t>Димић Владимир</t>
  </si>
  <si>
    <t>Перић Владимир</t>
  </si>
  <si>
    <t>Николић Татјана</t>
  </si>
  <si>
    <t>Миленковић Катарина</t>
  </si>
  <si>
    <t>Божидаревић Ненад</t>
  </si>
  <si>
    <t>Ницуловић Нађа</t>
  </si>
  <si>
    <t>Средић Дијана</t>
  </si>
  <si>
    <t>Секулић Александар</t>
  </si>
  <si>
    <t>Крмар Јелена</t>
  </si>
  <si>
    <t>Шимрак Слађана</t>
  </si>
  <si>
    <t>Матковић Лука</t>
  </si>
  <si>
    <t>Мико Иван</t>
  </si>
  <si>
    <t>Вучић Дамјан</t>
  </si>
  <si>
    <t>Обреновић Михаило</t>
  </si>
  <si>
    <t>Ђинђић Стефан</t>
  </si>
  <si>
    <t>Стаменић Катарина</t>
  </si>
  <si>
    <t>Тодоровић Невена</t>
  </si>
  <si>
    <t>Радојевић Димитрије</t>
  </si>
  <si>
    <t>Мушовић Ајла</t>
  </si>
  <si>
    <t>Лалић Драгић</t>
  </si>
  <si>
    <t>Трајков Перица</t>
  </si>
  <si>
    <t>Јовић Никола</t>
  </si>
  <si>
    <t>Милановић Милица</t>
  </si>
  <si>
    <t>Стајић Дејан</t>
  </si>
  <si>
    <t>Марчета Марина</t>
  </si>
  <si>
    <t>Стрезоски Лука</t>
  </si>
  <si>
    <t>Марсенић Немања</t>
  </si>
  <si>
    <t>Тимотић Зоран</t>
  </si>
  <si>
    <t>Михајловић Маја</t>
  </si>
  <si>
    <t>Секулић Радмила</t>
  </si>
  <si>
    <t>Петровић Милица</t>
  </si>
  <si>
    <t>Чукановић Петар</t>
  </si>
  <si>
    <t>Ђурђевић Наташа</t>
  </si>
  <si>
    <t>Пешовић Марко</t>
  </si>
  <si>
    <t>Калмиков Наташа</t>
  </si>
  <si>
    <t>Дејановић Предраг</t>
  </si>
  <si>
    <t>Станимировић Милован</t>
  </si>
  <si>
    <t>Грујић Дуња</t>
  </si>
  <si>
    <t>Петровић Јована</t>
  </si>
  <si>
    <t>Милошевић Марија</t>
  </si>
  <si>
    <t>Вулићевић Невена</t>
  </si>
  <si>
    <t>Стојановић Владимир</t>
  </si>
  <si>
    <t>Комарица Александар</t>
  </si>
  <si>
    <t>Ђенић Светлана</t>
  </si>
  <si>
    <t>Вучић Никола</t>
  </si>
  <si>
    <t>Грофуловић Марија</t>
  </si>
  <si>
    <t>Симић Никола</t>
  </si>
  <si>
    <t>Вукојичић Петар</t>
  </si>
  <si>
    <t>Тешић Александар</t>
  </si>
  <si>
    <t>Живковић Филип</t>
  </si>
  <si>
    <t>Прлина Игор</t>
  </si>
  <si>
    <t>Миљков Небојша</t>
  </si>
  <si>
    <t>Варга Марио</t>
  </si>
  <si>
    <t>Бабић Драгана</t>
  </si>
  <si>
    <t>Стојанчевић Тијана</t>
  </si>
  <si>
    <t>Лучић Данка</t>
  </si>
  <si>
    <t>Миланков Милош</t>
  </si>
  <si>
    <t>Виденовић Ана</t>
  </si>
  <si>
    <t>Пантић Радослав</t>
  </si>
  <si>
    <t>Радевић Немања</t>
  </si>
  <si>
    <t>Радовановић Марија</t>
  </si>
  <si>
    <t>Николић Александра</t>
  </si>
  <si>
    <t>Анастасијевић Ана</t>
  </si>
  <si>
    <t>Ђурђевац Ана</t>
  </si>
  <si>
    <t>Лазић Бојан</t>
  </si>
  <si>
    <t>Војновић Бојана</t>
  </si>
  <si>
    <t>Николић Владимир</t>
  </si>
  <si>
    <t>Лазовић Ива</t>
  </si>
  <si>
    <t>Гавриловић Иван</t>
  </si>
  <si>
    <t>Маринковић Иван</t>
  </si>
  <si>
    <t>Петровић Ивана</t>
  </si>
  <si>
    <t>Мојсиловић Јелена</t>
  </si>
  <si>
    <t>Радовановић Јелена</t>
  </si>
  <si>
    <t>Радосављевић Јован</t>
  </si>
  <si>
    <t>Кнежевић Јована</t>
  </si>
  <si>
    <t>Кабиљо Маја</t>
  </si>
  <si>
    <t>Јелић Марија</t>
  </si>
  <si>
    <t>Лекић Марија</t>
  </si>
  <si>
    <t>Ђикић Марко</t>
  </si>
  <si>
    <t>Бановић Милан</t>
  </si>
  <si>
    <t>Глушчевић Милан</t>
  </si>
  <si>
    <t>Нетковић Милош</t>
  </si>
  <si>
    <t>Богдановић Мирослав</t>
  </si>
  <si>
    <t>Милосављевић Никола</t>
  </si>
  <si>
    <t>Вадерна Рената</t>
  </si>
  <si>
    <t>Драшковић Слободан</t>
  </si>
  <si>
    <t>Јовановић Стефан</t>
  </si>
  <si>
    <t>Разуменић Иван</t>
  </si>
  <si>
    <t>Фабијан Дарко</t>
  </si>
  <si>
    <t>Седлар Сара</t>
  </si>
  <si>
    <t>Николић Богдан</t>
  </si>
  <si>
    <t>Лазић Иван</t>
  </si>
  <si>
    <t>Чизмадија Лаура</t>
  </si>
  <si>
    <t>Пиштињат Неда</t>
  </si>
  <si>
    <t>Међо Данило</t>
  </si>
  <si>
    <t>Бараћ Бранко</t>
  </si>
  <si>
    <t>Виторовић Ненад</t>
  </si>
  <si>
    <t>Радосављевић Мирјана</t>
  </si>
  <si>
    <t>Мелентијевић Петар</t>
  </si>
  <si>
    <t>Рвовић Весна</t>
  </si>
  <si>
    <t>Захировић Самир</t>
  </si>
  <si>
    <t>Радовановић Слободан</t>
  </si>
  <si>
    <t>Јовановић Тања</t>
  </si>
  <si>
    <t>Ђорђевић Никола</t>
  </si>
  <si>
    <t>Чеперковић Жељка</t>
  </si>
  <si>
    <t>Лукић Бранко</t>
  </si>
  <si>
    <t>Ковачевић Никола</t>
  </si>
  <si>
    <t>Павловић Александар</t>
  </si>
  <si>
    <t>Лекић Милица</t>
  </si>
  <si>
    <t>Табаковић Милош</t>
  </si>
  <si>
    <t>Збиљић Младен</t>
  </si>
  <si>
    <t>Маријановић Марин</t>
  </si>
  <si>
    <t>Лекић Александра</t>
  </si>
  <si>
    <t>Арсић Лана</t>
  </si>
  <si>
    <t>Огњановић Вук</t>
  </si>
  <si>
    <t>Исаков Наташа</t>
  </si>
  <si>
    <t>Ћурчић Ненад</t>
  </si>
  <si>
    <t>Баљозовић Милош</t>
  </si>
  <si>
    <t>Минић Сава</t>
  </si>
  <si>
    <t>Николић Дејан</t>
  </si>
  <si>
    <t>Пурић Софија</t>
  </si>
  <si>
    <t>Митровачка гимназија</t>
  </si>
  <si>
    <t>Никшић Маја</t>
  </si>
  <si>
    <t>Тот Савић Тамара</t>
  </si>
  <si>
    <t>Стевановић Немања</t>
  </si>
  <si>
    <t>Рајичић Душан</t>
  </si>
  <si>
    <t>Михајловић Ивана</t>
  </si>
  <si>
    <t>Kovacsics Tamás</t>
  </si>
  <si>
    <t>похвала</t>
  </si>
  <si>
    <t>првa</t>
  </si>
  <si>
    <t>друга</t>
  </si>
  <si>
    <t>трећа</t>
  </si>
  <si>
    <t>прва</t>
  </si>
  <si>
    <t xml:space="preserve">Презиме и име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</si>
</sst>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1">
    <font>
      <sz val="10"/>
      <name val="Arial"/>
      <family val="0"/>
    </font>
    <font>
      <sz val="12"/>
      <name val="Arial Cirilica"/>
      <family val="2"/>
    </font>
    <font>
      <sz val="12"/>
      <name val="Arial"/>
      <family val="2"/>
    </font>
    <font>
      <b/>
      <sz val="14"/>
      <name val="Arial Cirilica"/>
      <family val="2"/>
    </font>
    <font>
      <b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Arial Cirilica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14" xfId="0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5" fillId="0" borderId="0" xfId="0" applyFont="1" applyAlignment="1">
      <alignment/>
    </xf>
    <xf numFmtId="0" fontId="0" fillId="0" borderId="15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5" fillId="0" borderId="14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0">
      <selection activeCell="F4" sqref="F4:J4"/>
    </sheetView>
  </sheetViews>
  <sheetFormatPr defaultColWidth="9.140625" defaultRowHeight="12.75"/>
  <cols>
    <col min="1" max="1" width="4.7109375" style="13" customWidth="1"/>
    <col min="2" max="2" width="22.8515625" style="2" customWidth="1"/>
    <col min="3" max="3" width="31.140625" style="4" customWidth="1"/>
    <col min="4" max="4" width="11.57421875" style="4" customWidth="1"/>
    <col min="5" max="5" width="11.7109375" style="4" hidden="1" customWidth="1"/>
    <col min="6" max="6" width="8.7109375" style="2" customWidth="1"/>
    <col min="7" max="7" width="10.00390625" style="2" customWidth="1"/>
    <col min="8" max="8" width="7.8515625" style="2" customWidth="1"/>
    <col min="9" max="9" width="8.28125" style="2" customWidth="1"/>
    <col min="10" max="10" width="9.28125" style="2" customWidth="1"/>
    <col min="11" max="11" width="15.28125" style="2" customWidth="1"/>
    <col min="12" max="12" width="10.421875" style="43" hidden="1" customWidth="1"/>
    <col min="13" max="13" width="10.421875" style="2" customWidth="1"/>
    <col min="14" max="16384" width="9.140625" style="2" customWidth="1"/>
  </cols>
  <sheetData>
    <row r="1" spans="1:13" ht="24.75" customHeight="1">
      <c r="A1" s="12"/>
      <c r="C1" s="53" t="s">
        <v>0</v>
      </c>
      <c r="D1" s="54"/>
      <c r="E1" s="54"/>
      <c r="F1" s="54"/>
      <c r="G1" s="54"/>
      <c r="H1" s="54"/>
      <c r="I1" s="54"/>
      <c r="J1" s="54"/>
      <c r="K1" s="54"/>
      <c r="L1" s="37"/>
      <c r="M1" s="1"/>
    </row>
    <row r="2" spans="1:13" ht="15">
      <c r="A2" s="12"/>
      <c r="B2" s="1"/>
      <c r="C2" s="3"/>
      <c r="D2" s="3"/>
      <c r="E2" s="3"/>
      <c r="F2" s="1"/>
      <c r="G2" s="1"/>
      <c r="H2" s="1"/>
      <c r="I2" s="1"/>
      <c r="J2" s="1"/>
      <c r="K2" s="1"/>
      <c r="L2" s="37"/>
      <c r="M2" s="1"/>
    </row>
    <row r="3" spans="5:12" s="6" customFormat="1" ht="15.75" thickBot="1">
      <c r="E3" s="32"/>
      <c r="L3" s="38"/>
    </row>
    <row r="4" spans="1:13" s="6" customFormat="1" ht="16.5" thickBot="1">
      <c r="A4" s="16" t="s">
        <v>1</v>
      </c>
      <c r="B4" s="17" t="s">
        <v>66</v>
      </c>
      <c r="C4" s="17" t="s">
        <v>8</v>
      </c>
      <c r="D4" s="17" t="s">
        <v>9</v>
      </c>
      <c r="E4" s="33" t="s">
        <v>10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7" t="s">
        <v>11</v>
      </c>
      <c r="L4" s="39" t="s">
        <v>12</v>
      </c>
      <c r="M4" s="18" t="s">
        <v>12</v>
      </c>
    </row>
    <row r="5" spans="1:13" ht="12.75" customHeight="1">
      <c r="A5" s="21">
        <f aca="true" t="shared" si="0" ref="A5:A44">ROW(A5)-4</f>
        <v>1</v>
      </c>
      <c r="B5" s="24" t="s">
        <v>154</v>
      </c>
      <c r="C5" s="15" t="s">
        <v>98</v>
      </c>
      <c r="D5" s="15" t="s">
        <v>99</v>
      </c>
      <c r="E5" s="22">
        <v>1012</v>
      </c>
      <c r="F5" s="8">
        <v>20</v>
      </c>
      <c r="G5" s="8">
        <v>20</v>
      </c>
      <c r="H5" s="8">
        <v>20</v>
      </c>
      <c r="I5" s="8">
        <v>6</v>
      </c>
      <c r="J5" s="8">
        <v>20</v>
      </c>
      <c r="K5" s="8">
        <f aca="true" t="shared" si="1" ref="K5:K44">SUM(F5:J5)</f>
        <v>86</v>
      </c>
      <c r="L5" s="40"/>
      <c r="M5" s="22" t="s">
        <v>445</v>
      </c>
    </row>
    <row r="6" spans="1:13" ht="12.75" customHeight="1">
      <c r="A6" s="19">
        <f t="shared" si="0"/>
        <v>2</v>
      </c>
      <c r="B6" s="7" t="s">
        <v>139</v>
      </c>
      <c r="C6" s="31" t="s">
        <v>63</v>
      </c>
      <c r="D6" s="15" t="s">
        <v>64</v>
      </c>
      <c r="E6" s="20">
        <v>1215</v>
      </c>
      <c r="F6" s="7">
        <v>20</v>
      </c>
      <c r="G6" s="7">
        <v>20</v>
      </c>
      <c r="H6" s="7">
        <v>20</v>
      </c>
      <c r="I6" s="7">
        <v>0</v>
      </c>
      <c r="J6" s="7">
        <v>20</v>
      </c>
      <c r="K6" s="8">
        <f t="shared" si="1"/>
        <v>80</v>
      </c>
      <c r="L6" s="41"/>
      <c r="M6" s="22" t="s">
        <v>445</v>
      </c>
    </row>
    <row r="7" spans="1:13" ht="12.75" customHeight="1">
      <c r="A7" s="19">
        <f t="shared" si="0"/>
        <v>3</v>
      </c>
      <c r="B7" s="25" t="s">
        <v>169</v>
      </c>
      <c r="C7" s="15" t="s">
        <v>98</v>
      </c>
      <c r="D7" s="15" t="s">
        <v>99</v>
      </c>
      <c r="E7" s="20">
        <v>1030</v>
      </c>
      <c r="F7" s="7">
        <v>15</v>
      </c>
      <c r="G7" s="7">
        <v>20</v>
      </c>
      <c r="H7" s="7">
        <v>18</v>
      </c>
      <c r="I7" s="7">
        <v>4</v>
      </c>
      <c r="J7" s="7">
        <v>19</v>
      </c>
      <c r="K7" s="8">
        <f t="shared" si="1"/>
        <v>76</v>
      </c>
      <c r="L7" s="42"/>
      <c r="M7" s="20" t="s">
        <v>446</v>
      </c>
    </row>
    <row r="8" spans="1:13" ht="12.75" customHeight="1">
      <c r="A8" s="19">
        <f t="shared" si="0"/>
        <v>4</v>
      </c>
      <c r="B8" s="25" t="s">
        <v>155</v>
      </c>
      <c r="C8" s="5" t="s">
        <v>98</v>
      </c>
      <c r="D8" s="5" t="s">
        <v>99</v>
      </c>
      <c r="E8" s="20">
        <v>1081</v>
      </c>
      <c r="F8" s="7">
        <v>14</v>
      </c>
      <c r="G8" s="7">
        <v>20</v>
      </c>
      <c r="H8" s="7">
        <v>0</v>
      </c>
      <c r="I8" s="7">
        <v>20</v>
      </c>
      <c r="J8" s="7">
        <v>20</v>
      </c>
      <c r="K8" s="8">
        <f t="shared" si="1"/>
        <v>74</v>
      </c>
      <c r="L8" s="41"/>
      <c r="M8" s="20" t="s">
        <v>446</v>
      </c>
    </row>
    <row r="9" spans="1:13" ht="12.75" customHeight="1">
      <c r="A9" s="19">
        <f t="shared" si="0"/>
        <v>5</v>
      </c>
      <c r="B9" s="25" t="s">
        <v>151</v>
      </c>
      <c r="C9" s="5" t="s">
        <v>98</v>
      </c>
      <c r="D9" s="5" t="s">
        <v>99</v>
      </c>
      <c r="E9" s="20">
        <v>1206</v>
      </c>
      <c r="F9" s="7">
        <v>20</v>
      </c>
      <c r="G9" s="7">
        <v>20</v>
      </c>
      <c r="H9" s="7">
        <v>3</v>
      </c>
      <c r="I9" s="7">
        <v>4</v>
      </c>
      <c r="J9" s="7">
        <v>20</v>
      </c>
      <c r="K9" s="8">
        <f t="shared" si="1"/>
        <v>67</v>
      </c>
      <c r="L9" s="41"/>
      <c r="M9" s="20" t="s">
        <v>446</v>
      </c>
    </row>
    <row r="10" spans="1:13" ht="12.75" customHeight="1">
      <c r="A10" s="19">
        <f t="shared" si="0"/>
        <v>6</v>
      </c>
      <c r="B10" s="7" t="s">
        <v>140</v>
      </c>
      <c r="C10" s="23" t="s">
        <v>63</v>
      </c>
      <c r="D10" s="5" t="s">
        <v>64</v>
      </c>
      <c r="E10" s="20">
        <v>1224</v>
      </c>
      <c r="F10" s="7">
        <v>20</v>
      </c>
      <c r="G10" s="7">
        <v>20</v>
      </c>
      <c r="H10" s="7">
        <v>5</v>
      </c>
      <c r="I10" s="7">
        <v>0</v>
      </c>
      <c r="J10" s="7">
        <v>20</v>
      </c>
      <c r="K10" s="8">
        <f t="shared" si="1"/>
        <v>65</v>
      </c>
      <c r="L10" s="42"/>
      <c r="M10" s="20" t="s">
        <v>446</v>
      </c>
    </row>
    <row r="11" spans="1:13" ht="12.75" customHeight="1">
      <c r="A11" s="19">
        <f t="shared" si="0"/>
        <v>7</v>
      </c>
      <c r="B11" s="25" t="s">
        <v>152</v>
      </c>
      <c r="C11" s="5" t="s">
        <v>98</v>
      </c>
      <c r="D11" s="5" t="s">
        <v>99</v>
      </c>
      <c r="E11" s="20">
        <v>1021</v>
      </c>
      <c r="F11" s="7">
        <v>15</v>
      </c>
      <c r="G11" s="7">
        <v>20</v>
      </c>
      <c r="H11" s="7">
        <v>3</v>
      </c>
      <c r="I11" s="7">
        <v>6</v>
      </c>
      <c r="J11" s="7">
        <v>18</v>
      </c>
      <c r="K11" s="8">
        <f t="shared" si="1"/>
        <v>62</v>
      </c>
      <c r="L11" s="42"/>
      <c r="M11" s="20" t="s">
        <v>446</v>
      </c>
    </row>
    <row r="12" spans="1:13" ht="12.75" customHeight="1">
      <c r="A12" s="19">
        <f t="shared" si="0"/>
        <v>8</v>
      </c>
      <c r="B12" s="25" t="s">
        <v>164</v>
      </c>
      <c r="C12" s="5" t="s">
        <v>98</v>
      </c>
      <c r="D12" s="5" t="s">
        <v>99</v>
      </c>
      <c r="E12" s="20">
        <v>1018</v>
      </c>
      <c r="F12" s="7">
        <v>16</v>
      </c>
      <c r="G12" s="7">
        <v>20</v>
      </c>
      <c r="H12" s="7">
        <v>3</v>
      </c>
      <c r="I12" s="7">
        <v>4</v>
      </c>
      <c r="J12" s="7">
        <v>18</v>
      </c>
      <c r="K12" s="8">
        <f t="shared" si="1"/>
        <v>61</v>
      </c>
      <c r="L12" s="41"/>
      <c r="M12" s="20" t="s">
        <v>446</v>
      </c>
    </row>
    <row r="13" spans="1:13" ht="12.75" customHeight="1">
      <c r="A13" s="19">
        <f t="shared" si="0"/>
        <v>9</v>
      </c>
      <c r="B13" s="25" t="s">
        <v>163</v>
      </c>
      <c r="C13" s="5" t="s">
        <v>98</v>
      </c>
      <c r="D13" s="5" t="s">
        <v>99</v>
      </c>
      <c r="E13" s="20">
        <v>1218</v>
      </c>
      <c r="F13" s="7">
        <v>17</v>
      </c>
      <c r="G13" s="7">
        <v>20</v>
      </c>
      <c r="H13" s="7">
        <v>0</v>
      </c>
      <c r="I13" s="7">
        <v>0</v>
      </c>
      <c r="J13" s="7">
        <v>19</v>
      </c>
      <c r="K13" s="8">
        <f t="shared" si="1"/>
        <v>56</v>
      </c>
      <c r="L13" s="42"/>
      <c r="M13" s="20" t="s">
        <v>447</v>
      </c>
    </row>
    <row r="14" spans="1:13" ht="12.75" customHeight="1">
      <c r="A14" s="19">
        <f t="shared" si="0"/>
        <v>10</v>
      </c>
      <c r="B14" s="25" t="s">
        <v>168</v>
      </c>
      <c r="C14" s="5" t="s">
        <v>98</v>
      </c>
      <c r="D14" s="5" t="s">
        <v>99</v>
      </c>
      <c r="E14" s="20">
        <v>1060</v>
      </c>
      <c r="F14" s="7">
        <v>7</v>
      </c>
      <c r="G14" s="7">
        <v>20</v>
      </c>
      <c r="H14" s="7">
        <v>3</v>
      </c>
      <c r="I14" s="7">
        <v>0</v>
      </c>
      <c r="J14" s="7">
        <v>18</v>
      </c>
      <c r="K14" s="8">
        <f t="shared" si="1"/>
        <v>48</v>
      </c>
      <c r="L14" s="41"/>
      <c r="M14" s="20" t="s">
        <v>447</v>
      </c>
    </row>
    <row r="15" spans="1:13" ht="12.75" customHeight="1">
      <c r="A15" s="19">
        <f t="shared" si="0"/>
        <v>11</v>
      </c>
      <c r="B15" s="26" t="s">
        <v>162</v>
      </c>
      <c r="C15" s="5" t="s">
        <v>98</v>
      </c>
      <c r="D15" s="5" t="s">
        <v>99</v>
      </c>
      <c r="E15" s="20">
        <v>1006</v>
      </c>
      <c r="F15" s="7">
        <v>4</v>
      </c>
      <c r="G15" s="7">
        <v>20</v>
      </c>
      <c r="H15" s="7">
        <v>20</v>
      </c>
      <c r="I15" s="7">
        <v>4</v>
      </c>
      <c r="J15" s="7"/>
      <c r="K15" s="8">
        <f t="shared" si="1"/>
        <v>48</v>
      </c>
      <c r="L15" s="42"/>
      <c r="M15" s="20" t="s">
        <v>447</v>
      </c>
    </row>
    <row r="16" spans="1:13" ht="12.75" customHeight="1">
      <c r="A16" s="19">
        <f t="shared" si="0"/>
        <v>12</v>
      </c>
      <c r="B16" s="7" t="s">
        <v>148</v>
      </c>
      <c r="C16" s="23" t="s">
        <v>29</v>
      </c>
      <c r="D16" s="5" t="s">
        <v>96</v>
      </c>
      <c r="E16" s="20">
        <v>1090</v>
      </c>
      <c r="F16" s="7">
        <v>0</v>
      </c>
      <c r="G16" s="7">
        <v>5</v>
      </c>
      <c r="H16" s="7">
        <v>20</v>
      </c>
      <c r="I16" s="7">
        <v>2</v>
      </c>
      <c r="J16" s="7">
        <v>20</v>
      </c>
      <c r="K16" s="8">
        <f t="shared" si="1"/>
        <v>47</v>
      </c>
      <c r="L16" s="41"/>
      <c r="M16" s="20" t="s">
        <v>447</v>
      </c>
    </row>
    <row r="17" spans="1:13" ht="12.75" customHeight="1">
      <c r="A17" s="19">
        <f t="shared" si="0"/>
        <v>13</v>
      </c>
      <c r="B17" s="7" t="s">
        <v>443</v>
      </c>
      <c r="C17" s="23" t="s">
        <v>58</v>
      </c>
      <c r="D17" s="5" t="s">
        <v>57</v>
      </c>
      <c r="E17" s="20">
        <v>1003</v>
      </c>
      <c r="F17" s="7">
        <v>20</v>
      </c>
      <c r="G17" s="7">
        <v>0</v>
      </c>
      <c r="H17" s="7">
        <v>3</v>
      </c>
      <c r="I17" s="7">
        <v>4</v>
      </c>
      <c r="J17" s="7">
        <v>19</v>
      </c>
      <c r="K17" s="8">
        <f t="shared" si="1"/>
        <v>46</v>
      </c>
      <c r="L17" s="42"/>
      <c r="M17" s="20" t="s">
        <v>447</v>
      </c>
    </row>
    <row r="18" spans="1:13" ht="12.75" customHeight="1">
      <c r="A18" s="19">
        <f t="shared" si="0"/>
        <v>14</v>
      </c>
      <c r="B18" s="25" t="s">
        <v>153</v>
      </c>
      <c r="C18" s="5" t="s">
        <v>98</v>
      </c>
      <c r="D18" s="5" t="s">
        <v>99</v>
      </c>
      <c r="E18" s="20">
        <v>1054</v>
      </c>
      <c r="F18" s="7">
        <v>2</v>
      </c>
      <c r="G18" s="7">
        <v>20</v>
      </c>
      <c r="H18" s="7">
        <v>19</v>
      </c>
      <c r="I18" s="7">
        <v>4</v>
      </c>
      <c r="J18" s="7">
        <v>0</v>
      </c>
      <c r="K18" s="8">
        <f t="shared" si="1"/>
        <v>45</v>
      </c>
      <c r="L18" s="42"/>
      <c r="M18" s="20" t="s">
        <v>447</v>
      </c>
    </row>
    <row r="19" spans="1:13" ht="12.75" customHeight="1">
      <c r="A19" s="19">
        <f t="shared" si="0"/>
        <v>15</v>
      </c>
      <c r="B19" s="25" t="s">
        <v>170</v>
      </c>
      <c r="C19" s="5" t="s">
        <v>98</v>
      </c>
      <c r="D19" s="5" t="s">
        <v>99</v>
      </c>
      <c r="E19" s="20">
        <v>1009</v>
      </c>
      <c r="F19" s="7">
        <v>18</v>
      </c>
      <c r="G19" s="7">
        <v>0</v>
      </c>
      <c r="H19" s="7">
        <v>0</v>
      </c>
      <c r="I19" s="7">
        <v>4</v>
      </c>
      <c r="J19" s="7">
        <v>18</v>
      </c>
      <c r="K19" s="8">
        <f t="shared" si="1"/>
        <v>40</v>
      </c>
      <c r="L19" s="42"/>
      <c r="M19" s="20" t="s">
        <v>444</v>
      </c>
    </row>
    <row r="20" spans="1:13" ht="12.75" customHeight="1">
      <c r="A20" s="19">
        <f t="shared" si="0"/>
        <v>16</v>
      </c>
      <c r="B20" s="25" t="s">
        <v>156</v>
      </c>
      <c r="C20" s="5" t="s">
        <v>98</v>
      </c>
      <c r="D20" s="5" t="s">
        <v>99</v>
      </c>
      <c r="E20" s="20">
        <v>1209</v>
      </c>
      <c r="F20" s="7">
        <v>20</v>
      </c>
      <c r="G20" s="7">
        <v>0</v>
      </c>
      <c r="H20" s="7">
        <v>0</v>
      </c>
      <c r="I20" s="7">
        <v>0</v>
      </c>
      <c r="J20" s="7">
        <v>19</v>
      </c>
      <c r="K20" s="8">
        <f t="shared" si="1"/>
        <v>39</v>
      </c>
      <c r="L20" s="42"/>
      <c r="M20" s="20" t="s">
        <v>444</v>
      </c>
    </row>
    <row r="21" spans="1:13" ht="12.75" customHeight="1">
      <c r="A21" s="19">
        <f t="shared" si="0"/>
        <v>17</v>
      </c>
      <c r="B21" s="25" t="s">
        <v>158</v>
      </c>
      <c r="C21" s="5" t="s">
        <v>98</v>
      </c>
      <c r="D21" s="5" t="s">
        <v>99</v>
      </c>
      <c r="E21" s="20">
        <v>1075</v>
      </c>
      <c r="F21" s="7">
        <v>18</v>
      </c>
      <c r="G21" s="7">
        <v>0</v>
      </c>
      <c r="H21" s="7">
        <v>0</v>
      </c>
      <c r="I21" s="7">
        <v>0</v>
      </c>
      <c r="J21" s="7">
        <v>19</v>
      </c>
      <c r="K21" s="8">
        <f t="shared" si="1"/>
        <v>37</v>
      </c>
      <c r="L21" s="41"/>
      <c r="M21" s="20" t="s">
        <v>444</v>
      </c>
    </row>
    <row r="22" spans="1:13" ht="12.75" customHeight="1">
      <c r="A22" s="19">
        <f t="shared" si="0"/>
        <v>18</v>
      </c>
      <c r="B22" s="8" t="s">
        <v>137</v>
      </c>
      <c r="C22" s="5" t="s">
        <v>35</v>
      </c>
      <c r="D22" s="5" t="s">
        <v>36</v>
      </c>
      <c r="E22" s="20">
        <v>1093</v>
      </c>
      <c r="F22" s="7">
        <v>14</v>
      </c>
      <c r="G22" s="7">
        <v>0</v>
      </c>
      <c r="H22" s="7">
        <v>20</v>
      </c>
      <c r="I22" s="7">
        <v>0</v>
      </c>
      <c r="J22" s="7">
        <v>0</v>
      </c>
      <c r="K22" s="8">
        <f t="shared" si="1"/>
        <v>34</v>
      </c>
      <c r="L22" s="42"/>
      <c r="M22" s="20" t="s">
        <v>444</v>
      </c>
    </row>
    <row r="23" spans="1:13" ht="12.75" customHeight="1">
      <c r="A23" s="19">
        <f t="shared" si="0"/>
        <v>19</v>
      </c>
      <c r="B23" s="7" t="s">
        <v>149</v>
      </c>
      <c r="C23" s="23" t="s">
        <v>29</v>
      </c>
      <c r="D23" s="5" t="s">
        <v>96</v>
      </c>
      <c r="E23" s="20">
        <v>1015</v>
      </c>
      <c r="F23" s="7">
        <v>15</v>
      </c>
      <c r="G23" s="7">
        <v>0</v>
      </c>
      <c r="H23" s="7">
        <v>17</v>
      </c>
      <c r="I23" s="7">
        <v>0</v>
      </c>
      <c r="J23" s="7"/>
      <c r="K23" s="8">
        <f t="shared" si="1"/>
        <v>32</v>
      </c>
      <c r="L23" s="41"/>
      <c r="M23" s="20"/>
    </row>
    <row r="24" spans="1:13" ht="12.75" customHeight="1">
      <c r="A24" s="19">
        <f t="shared" si="0"/>
        <v>20</v>
      </c>
      <c r="B24" s="25" t="s">
        <v>157</v>
      </c>
      <c r="C24" s="5" t="s">
        <v>98</v>
      </c>
      <c r="D24" s="5" t="s">
        <v>99</v>
      </c>
      <c r="E24" s="20">
        <v>1078</v>
      </c>
      <c r="F24" s="7">
        <v>1</v>
      </c>
      <c r="G24" s="7">
        <v>5</v>
      </c>
      <c r="H24" s="7">
        <v>7</v>
      </c>
      <c r="I24" s="7">
        <v>0</v>
      </c>
      <c r="J24" s="7">
        <v>19</v>
      </c>
      <c r="K24" s="8">
        <f t="shared" si="1"/>
        <v>32</v>
      </c>
      <c r="L24" s="42"/>
      <c r="M24" s="7"/>
    </row>
    <row r="25" spans="1:13" ht="12.75" customHeight="1">
      <c r="A25" s="19">
        <f t="shared" si="0"/>
        <v>21</v>
      </c>
      <c r="B25" s="25" t="s">
        <v>160</v>
      </c>
      <c r="C25" s="5" t="s">
        <v>98</v>
      </c>
      <c r="D25" s="5" t="s">
        <v>99</v>
      </c>
      <c r="E25" s="20">
        <v>1027</v>
      </c>
      <c r="F25" s="7">
        <v>4</v>
      </c>
      <c r="G25" s="7">
        <v>20</v>
      </c>
      <c r="H25" s="7">
        <v>2</v>
      </c>
      <c r="I25" s="7">
        <v>6</v>
      </c>
      <c r="J25" s="7">
        <v>0</v>
      </c>
      <c r="K25" s="8">
        <f t="shared" si="1"/>
        <v>32</v>
      </c>
      <c r="L25" s="42"/>
      <c r="M25" s="7"/>
    </row>
    <row r="26" spans="1:13" ht="12.75" customHeight="1">
      <c r="A26" s="19">
        <f t="shared" si="0"/>
        <v>22</v>
      </c>
      <c r="B26" s="25" t="s">
        <v>161</v>
      </c>
      <c r="C26" s="5" t="s">
        <v>98</v>
      </c>
      <c r="D26" s="5" t="s">
        <v>99</v>
      </c>
      <c r="E26" s="20">
        <v>1036</v>
      </c>
      <c r="F26" s="7">
        <v>8</v>
      </c>
      <c r="G26" s="7">
        <v>5</v>
      </c>
      <c r="H26" s="7">
        <v>0</v>
      </c>
      <c r="I26" s="7">
        <v>0</v>
      </c>
      <c r="J26" s="7">
        <v>19</v>
      </c>
      <c r="K26" s="8">
        <f t="shared" si="1"/>
        <v>32</v>
      </c>
      <c r="L26" s="41"/>
      <c r="M26" s="20"/>
    </row>
    <row r="27" spans="1:13" ht="12.75" customHeight="1">
      <c r="A27" s="19">
        <f t="shared" si="0"/>
        <v>23</v>
      </c>
      <c r="B27" s="25" t="s">
        <v>166</v>
      </c>
      <c r="C27" s="5" t="s">
        <v>98</v>
      </c>
      <c r="D27" s="5" t="s">
        <v>99</v>
      </c>
      <c r="E27" s="20">
        <v>1072</v>
      </c>
      <c r="F27" s="7">
        <v>0</v>
      </c>
      <c r="G27" s="7">
        <v>0</v>
      </c>
      <c r="H27" s="7">
        <v>10</v>
      </c>
      <c r="I27" s="7">
        <v>2</v>
      </c>
      <c r="J27" s="7">
        <v>20</v>
      </c>
      <c r="K27" s="8">
        <f t="shared" si="1"/>
        <v>32</v>
      </c>
      <c r="L27" s="41"/>
      <c r="M27" s="20"/>
    </row>
    <row r="28" spans="1:13" ht="12.75" customHeight="1">
      <c r="A28" s="19">
        <f t="shared" si="0"/>
        <v>24</v>
      </c>
      <c r="B28" s="7" t="s">
        <v>135</v>
      </c>
      <c r="C28" s="23" t="s">
        <v>29</v>
      </c>
      <c r="D28" s="5" t="s">
        <v>96</v>
      </c>
      <c r="E28" s="20">
        <v>1087</v>
      </c>
      <c r="F28" s="7">
        <v>17</v>
      </c>
      <c r="G28" s="7">
        <v>0</v>
      </c>
      <c r="H28" s="7">
        <v>0</v>
      </c>
      <c r="I28" s="7">
        <v>4</v>
      </c>
      <c r="J28" s="7">
        <v>8</v>
      </c>
      <c r="K28" s="8">
        <f t="shared" si="1"/>
        <v>29</v>
      </c>
      <c r="L28" s="41"/>
      <c r="M28" s="20"/>
    </row>
    <row r="29" spans="1:13" ht="12.75" customHeight="1">
      <c r="A29" s="19">
        <f t="shared" si="0"/>
        <v>25</v>
      </c>
      <c r="B29" s="7" t="s">
        <v>147</v>
      </c>
      <c r="C29" s="23" t="s">
        <v>29</v>
      </c>
      <c r="D29" s="5" t="s">
        <v>96</v>
      </c>
      <c r="E29" s="20">
        <v>1045</v>
      </c>
      <c r="F29" s="7">
        <v>4</v>
      </c>
      <c r="G29" s="7">
        <v>0</v>
      </c>
      <c r="H29" s="7">
        <v>2</v>
      </c>
      <c r="I29" s="7">
        <v>0</v>
      </c>
      <c r="J29" s="7">
        <v>19</v>
      </c>
      <c r="K29" s="8">
        <f t="shared" si="1"/>
        <v>25</v>
      </c>
      <c r="L29" s="41"/>
      <c r="M29" s="20"/>
    </row>
    <row r="30" spans="1:13" ht="12.75" customHeight="1">
      <c r="A30" s="19">
        <f t="shared" si="0"/>
        <v>26</v>
      </c>
      <c r="B30" s="25" t="s">
        <v>167</v>
      </c>
      <c r="C30" s="5" t="s">
        <v>98</v>
      </c>
      <c r="D30" s="5" t="s">
        <v>99</v>
      </c>
      <c r="E30" s="20">
        <v>1227</v>
      </c>
      <c r="F30" s="7"/>
      <c r="G30" s="7">
        <v>0</v>
      </c>
      <c r="H30" s="7">
        <v>3</v>
      </c>
      <c r="I30" s="7">
        <v>0</v>
      </c>
      <c r="J30" s="7">
        <v>20</v>
      </c>
      <c r="K30" s="8">
        <f t="shared" si="1"/>
        <v>23</v>
      </c>
      <c r="L30" s="41"/>
      <c r="M30" s="20"/>
    </row>
    <row r="31" spans="1:13" ht="12.75" customHeight="1">
      <c r="A31" s="19">
        <f t="shared" si="0"/>
        <v>27</v>
      </c>
      <c r="B31" s="36" t="s">
        <v>145</v>
      </c>
      <c r="C31" s="5" t="s">
        <v>14</v>
      </c>
      <c r="D31" s="5" t="s">
        <v>76</v>
      </c>
      <c r="E31" s="20">
        <v>1048</v>
      </c>
      <c r="F31" s="7">
        <v>0</v>
      </c>
      <c r="G31" s="7">
        <v>0</v>
      </c>
      <c r="H31" s="7">
        <v>0</v>
      </c>
      <c r="I31" s="7">
        <v>4</v>
      </c>
      <c r="J31" s="7">
        <v>18</v>
      </c>
      <c r="K31" s="8">
        <f t="shared" si="1"/>
        <v>22</v>
      </c>
      <c r="L31" s="41"/>
      <c r="M31" s="20"/>
    </row>
    <row r="32" spans="1:13" ht="12.75" customHeight="1">
      <c r="A32" s="19">
        <f t="shared" si="0"/>
        <v>28</v>
      </c>
      <c r="B32" s="7" t="s">
        <v>138</v>
      </c>
      <c r="C32" s="5" t="s">
        <v>35</v>
      </c>
      <c r="D32" s="5" t="s">
        <v>36</v>
      </c>
      <c r="E32" s="20">
        <v>1051</v>
      </c>
      <c r="F32" s="7">
        <v>18</v>
      </c>
      <c r="G32" s="7">
        <v>0</v>
      </c>
      <c r="H32" s="7">
        <v>0</v>
      </c>
      <c r="I32" s="7">
        <v>4</v>
      </c>
      <c r="J32" s="7">
        <v>0</v>
      </c>
      <c r="K32" s="8">
        <f t="shared" si="1"/>
        <v>22</v>
      </c>
      <c r="L32" s="41"/>
      <c r="M32" s="20"/>
    </row>
    <row r="33" spans="1:13" ht="12.75" customHeight="1">
      <c r="A33" s="19">
        <f t="shared" si="0"/>
        <v>29</v>
      </c>
      <c r="B33" s="7" t="s">
        <v>143</v>
      </c>
      <c r="C33" s="23" t="s">
        <v>63</v>
      </c>
      <c r="D33" s="5" t="s">
        <v>64</v>
      </c>
      <c r="E33" s="20">
        <v>1084</v>
      </c>
      <c r="F33" s="7">
        <v>1</v>
      </c>
      <c r="G33" s="7">
        <v>20</v>
      </c>
      <c r="H33" s="7">
        <v>0</v>
      </c>
      <c r="I33" s="7">
        <v>0</v>
      </c>
      <c r="J33" s="7">
        <v>0</v>
      </c>
      <c r="K33" s="8">
        <f t="shared" si="1"/>
        <v>21</v>
      </c>
      <c r="L33" s="41"/>
      <c r="M33" s="20"/>
    </row>
    <row r="34" spans="1:13" ht="12.75" customHeight="1">
      <c r="A34" s="19">
        <f t="shared" si="0"/>
        <v>30</v>
      </c>
      <c r="B34" s="25" t="s">
        <v>165</v>
      </c>
      <c r="C34" s="5" t="s">
        <v>98</v>
      </c>
      <c r="D34" s="5" t="s">
        <v>99</v>
      </c>
      <c r="E34" s="20">
        <v>1033</v>
      </c>
      <c r="F34" s="7">
        <v>20</v>
      </c>
      <c r="G34" s="7">
        <v>0</v>
      </c>
      <c r="H34" s="7">
        <v>0</v>
      </c>
      <c r="I34" s="7">
        <v>0</v>
      </c>
      <c r="J34" s="7"/>
      <c r="K34" s="8">
        <f t="shared" si="1"/>
        <v>20</v>
      </c>
      <c r="L34" s="42"/>
      <c r="M34" s="20"/>
    </row>
    <row r="35" spans="1:13" ht="12.75" customHeight="1">
      <c r="A35" s="19">
        <f t="shared" si="0"/>
        <v>31</v>
      </c>
      <c r="B35" s="7" t="s">
        <v>136</v>
      </c>
      <c r="C35" s="5" t="s">
        <v>35</v>
      </c>
      <c r="D35" s="5" t="s">
        <v>36</v>
      </c>
      <c r="E35" s="20">
        <v>1221</v>
      </c>
      <c r="F35" s="7">
        <v>17</v>
      </c>
      <c r="G35" s="7">
        <v>0</v>
      </c>
      <c r="H35" s="7">
        <v>3</v>
      </c>
      <c r="I35" s="7">
        <v>0</v>
      </c>
      <c r="J35" s="7">
        <v>0</v>
      </c>
      <c r="K35" s="8">
        <f t="shared" si="1"/>
        <v>20</v>
      </c>
      <c r="L35" s="41"/>
      <c r="M35" s="20"/>
    </row>
    <row r="36" spans="1:13" ht="12.75" customHeight="1">
      <c r="A36" s="19">
        <f t="shared" si="0"/>
        <v>32</v>
      </c>
      <c r="B36" s="7" t="s">
        <v>150</v>
      </c>
      <c r="C36" s="23" t="s">
        <v>29</v>
      </c>
      <c r="D36" s="5" t="s">
        <v>96</v>
      </c>
      <c r="E36" s="20">
        <v>1057</v>
      </c>
      <c r="F36" s="7"/>
      <c r="G36" s="7">
        <v>0</v>
      </c>
      <c r="H36" s="7">
        <v>0</v>
      </c>
      <c r="I36" s="7">
        <v>0</v>
      </c>
      <c r="J36" s="7">
        <v>20</v>
      </c>
      <c r="K36" s="8">
        <f t="shared" si="1"/>
        <v>20</v>
      </c>
      <c r="L36" s="41"/>
      <c r="M36" s="20"/>
    </row>
    <row r="37" spans="1:13" ht="12.75" customHeight="1">
      <c r="A37" s="19">
        <f t="shared" si="0"/>
        <v>33</v>
      </c>
      <c r="B37" s="7" t="s">
        <v>142</v>
      </c>
      <c r="C37" s="23" t="s">
        <v>63</v>
      </c>
      <c r="D37" s="5" t="s">
        <v>64</v>
      </c>
      <c r="E37" s="20">
        <v>1063</v>
      </c>
      <c r="F37" s="7">
        <v>0</v>
      </c>
      <c r="G37" s="7"/>
      <c r="H37" s="7">
        <v>19</v>
      </c>
      <c r="I37" s="7"/>
      <c r="J37" s="7"/>
      <c r="K37" s="8">
        <f t="shared" si="1"/>
        <v>19</v>
      </c>
      <c r="L37" s="42"/>
      <c r="M37" s="20"/>
    </row>
    <row r="38" spans="1:13" ht="12.75" customHeight="1">
      <c r="A38" s="19">
        <f t="shared" si="0"/>
        <v>34</v>
      </c>
      <c r="B38" s="25" t="s">
        <v>171</v>
      </c>
      <c r="C38" s="5" t="s">
        <v>98</v>
      </c>
      <c r="D38" s="5" t="s">
        <v>99</v>
      </c>
      <c r="E38" s="20">
        <v>1024</v>
      </c>
      <c r="F38" s="7">
        <v>17</v>
      </c>
      <c r="G38" s="7">
        <v>0</v>
      </c>
      <c r="H38" s="7">
        <v>2</v>
      </c>
      <c r="I38" s="7">
        <v>0</v>
      </c>
      <c r="J38" s="7"/>
      <c r="K38" s="8">
        <f t="shared" si="1"/>
        <v>19</v>
      </c>
      <c r="L38" s="42"/>
      <c r="M38" s="20"/>
    </row>
    <row r="39" spans="1:13" ht="12.75" customHeight="1">
      <c r="A39" s="19">
        <f t="shared" si="0"/>
        <v>35</v>
      </c>
      <c r="B39" s="7" t="s">
        <v>141</v>
      </c>
      <c r="C39" s="23" t="s">
        <v>63</v>
      </c>
      <c r="D39" s="5" t="s">
        <v>64</v>
      </c>
      <c r="E39" s="20">
        <v>1039</v>
      </c>
      <c r="F39" s="7">
        <v>14</v>
      </c>
      <c r="G39" s="7">
        <v>0</v>
      </c>
      <c r="H39" s="7">
        <v>5</v>
      </c>
      <c r="I39" s="7">
        <v>0</v>
      </c>
      <c r="J39" s="7">
        <v>0</v>
      </c>
      <c r="K39" s="8">
        <f t="shared" si="1"/>
        <v>19</v>
      </c>
      <c r="L39" s="41"/>
      <c r="M39" s="20"/>
    </row>
    <row r="40" spans="1:13" ht="12.75" customHeight="1">
      <c r="A40" s="19">
        <f t="shared" si="0"/>
        <v>36</v>
      </c>
      <c r="B40" s="25" t="s">
        <v>172</v>
      </c>
      <c r="C40" s="5" t="s">
        <v>98</v>
      </c>
      <c r="D40" s="5" t="s">
        <v>99</v>
      </c>
      <c r="E40" s="20">
        <v>1042</v>
      </c>
      <c r="F40" s="7">
        <v>17</v>
      </c>
      <c r="G40" s="7">
        <v>0</v>
      </c>
      <c r="H40" s="7">
        <v>0</v>
      </c>
      <c r="I40" s="7">
        <v>0</v>
      </c>
      <c r="J40" s="7"/>
      <c r="K40" s="8">
        <f t="shared" si="1"/>
        <v>17</v>
      </c>
      <c r="L40" s="42"/>
      <c r="M40" s="20"/>
    </row>
    <row r="41" spans="1:13" ht="12.75" customHeight="1">
      <c r="A41" s="19">
        <f t="shared" si="0"/>
        <v>37</v>
      </c>
      <c r="B41" s="7" t="s">
        <v>119</v>
      </c>
      <c r="C41" s="23" t="s">
        <v>58</v>
      </c>
      <c r="D41" s="5" t="s">
        <v>57</v>
      </c>
      <c r="E41" s="20">
        <v>1203</v>
      </c>
      <c r="F41" s="7">
        <v>7</v>
      </c>
      <c r="G41" s="7">
        <v>0</v>
      </c>
      <c r="H41" s="7">
        <v>0</v>
      </c>
      <c r="I41" s="7">
        <v>0</v>
      </c>
      <c r="J41" s="7">
        <v>2</v>
      </c>
      <c r="K41" s="8">
        <f t="shared" si="1"/>
        <v>9</v>
      </c>
      <c r="L41" s="41"/>
      <c r="M41" s="20"/>
    </row>
    <row r="42" spans="1:13" ht="12.75" customHeight="1">
      <c r="A42" s="19">
        <f t="shared" si="0"/>
        <v>38</v>
      </c>
      <c r="B42" s="25" t="s">
        <v>159</v>
      </c>
      <c r="C42" s="5" t="s">
        <v>98</v>
      </c>
      <c r="D42" s="5" t="s">
        <v>99</v>
      </c>
      <c r="E42" s="20">
        <v>1212</v>
      </c>
      <c r="F42" s="7"/>
      <c r="G42" s="7">
        <v>0</v>
      </c>
      <c r="H42" s="7">
        <v>3</v>
      </c>
      <c r="I42" s="7">
        <v>0</v>
      </c>
      <c r="J42" s="7">
        <v>0</v>
      </c>
      <c r="K42" s="8">
        <f t="shared" si="1"/>
        <v>3</v>
      </c>
      <c r="L42" s="42"/>
      <c r="M42" s="20"/>
    </row>
    <row r="43" spans="1:13" ht="12.75" customHeight="1">
      <c r="A43" s="19">
        <f t="shared" si="0"/>
        <v>39</v>
      </c>
      <c r="B43" s="7" t="s">
        <v>146</v>
      </c>
      <c r="C43" s="5" t="s">
        <v>14</v>
      </c>
      <c r="D43" s="5" t="s">
        <v>76</v>
      </c>
      <c r="E43" s="20">
        <v>1066</v>
      </c>
      <c r="F43" s="7"/>
      <c r="G43" s="7">
        <v>0</v>
      </c>
      <c r="H43" s="7">
        <v>0</v>
      </c>
      <c r="I43" s="7">
        <v>2</v>
      </c>
      <c r="J43" s="7"/>
      <c r="K43" s="8">
        <f t="shared" si="1"/>
        <v>2</v>
      </c>
      <c r="L43" s="41"/>
      <c r="M43" s="20"/>
    </row>
    <row r="44" spans="1:13" ht="12.75" customHeight="1">
      <c r="A44" s="19">
        <f t="shared" si="0"/>
        <v>40</v>
      </c>
      <c r="B44" s="8" t="s">
        <v>144</v>
      </c>
      <c r="C44" s="5" t="s">
        <v>69</v>
      </c>
      <c r="D44" s="5" t="s">
        <v>70</v>
      </c>
      <c r="E44" s="20">
        <v>1069</v>
      </c>
      <c r="F44" s="7">
        <v>0</v>
      </c>
      <c r="G44" s="7">
        <v>2</v>
      </c>
      <c r="H44" s="7">
        <v>0</v>
      </c>
      <c r="I44" s="7">
        <v>0</v>
      </c>
      <c r="J44" s="7">
        <v>0</v>
      </c>
      <c r="K44" s="8">
        <f t="shared" si="1"/>
        <v>2</v>
      </c>
      <c r="L44" s="41"/>
      <c r="M44" s="20"/>
    </row>
    <row r="45" spans="5:11" ht="12.75" customHeight="1">
      <c r="E45" s="2"/>
      <c r="F45" s="2">
        <f aca="true" t="shared" si="2" ref="F45:K45">AVERAGE(F5:F44)</f>
        <v>11.666666666666666</v>
      </c>
      <c r="G45" s="2">
        <f t="shared" si="2"/>
        <v>7.615384615384615</v>
      </c>
      <c r="H45" s="2">
        <f t="shared" si="2"/>
        <v>5.75</v>
      </c>
      <c r="I45" s="2">
        <f t="shared" si="2"/>
        <v>2.1538461538461537</v>
      </c>
      <c r="J45" s="2">
        <f t="shared" si="2"/>
        <v>13.090909090909092</v>
      </c>
      <c r="K45" s="2">
        <f t="shared" si="2"/>
        <v>36.575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1">
    <mergeCell ref="C1:K1"/>
  </mergeCells>
  <printOptions horizontalCentered="1"/>
  <pageMargins left="0.28" right="0.39" top="0.49" bottom="0.61" header="0.2" footer="0.24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F2" sqref="F2:J2"/>
    </sheetView>
  </sheetViews>
  <sheetFormatPr defaultColWidth="9.140625" defaultRowHeight="12.75"/>
  <cols>
    <col min="1" max="1" width="4.57421875" style="13" customWidth="1"/>
    <col min="2" max="2" width="22.7109375" style="2" customWidth="1"/>
    <col min="3" max="3" width="32.421875" style="4" customWidth="1"/>
    <col min="4" max="4" width="19.140625" style="4" customWidth="1"/>
    <col min="5" max="5" width="10.28125" style="4" hidden="1" customWidth="1"/>
    <col min="6" max="6" width="8.28125" style="2" customWidth="1"/>
    <col min="7" max="7" width="9.28125" style="2" customWidth="1"/>
    <col min="8" max="9" width="8.57421875" style="2" customWidth="1"/>
    <col min="10" max="10" width="10.421875" style="2" customWidth="1"/>
    <col min="11" max="11" width="14.140625" style="2" customWidth="1"/>
    <col min="12" max="12" width="10.28125" style="2" hidden="1" customWidth="1"/>
    <col min="13" max="13" width="10.28125" style="4" customWidth="1"/>
    <col min="14" max="16384" width="9.140625" style="2" customWidth="1"/>
  </cols>
  <sheetData>
    <row r="1" spans="1:13" ht="19.5" customHeight="1" thickBot="1">
      <c r="A1" s="12"/>
      <c r="C1" s="53" t="s">
        <v>2</v>
      </c>
      <c r="D1" s="54"/>
      <c r="E1" s="54"/>
      <c r="F1" s="54"/>
      <c r="G1" s="54"/>
      <c r="H1" s="54"/>
      <c r="I1" s="54"/>
      <c r="J1" s="54"/>
      <c r="K1" s="54"/>
      <c r="L1" s="1"/>
      <c r="M1" s="3"/>
    </row>
    <row r="2" spans="1:13" s="6" customFormat="1" ht="14.25" customHeight="1" thickBot="1">
      <c r="A2" s="45" t="s">
        <v>1</v>
      </c>
      <c r="B2" s="46" t="s">
        <v>66</v>
      </c>
      <c r="C2" s="46" t="s">
        <v>8</v>
      </c>
      <c r="D2" s="46" t="s">
        <v>9</v>
      </c>
      <c r="E2" s="47" t="s">
        <v>10</v>
      </c>
      <c r="F2" s="46">
        <v>1</v>
      </c>
      <c r="G2" s="46">
        <v>2</v>
      </c>
      <c r="H2" s="46">
        <v>3</v>
      </c>
      <c r="I2" s="46">
        <v>4</v>
      </c>
      <c r="J2" s="46">
        <v>5</v>
      </c>
      <c r="K2" s="46" t="s">
        <v>11</v>
      </c>
      <c r="L2" s="18" t="s">
        <v>12</v>
      </c>
      <c r="M2" s="51" t="s">
        <v>12</v>
      </c>
    </row>
    <row r="3" spans="1:13" ht="12.75" customHeight="1">
      <c r="A3" s="21">
        <f aca="true" t="shared" si="0" ref="A3:A34">ROW(A3)-2</f>
        <v>1</v>
      </c>
      <c r="B3" s="8" t="s">
        <v>208</v>
      </c>
      <c r="C3" s="31" t="s">
        <v>29</v>
      </c>
      <c r="D3" s="15" t="s">
        <v>30</v>
      </c>
      <c r="E3" s="22">
        <v>1118</v>
      </c>
      <c r="F3" s="8">
        <v>20</v>
      </c>
      <c r="G3" s="8">
        <v>5</v>
      </c>
      <c r="H3" s="8">
        <v>20</v>
      </c>
      <c r="I3" s="8">
        <v>20</v>
      </c>
      <c r="J3" s="8">
        <v>20</v>
      </c>
      <c r="K3" s="8">
        <f aca="true" t="shared" si="1" ref="K3:K34">SUM(F3:J3)</f>
        <v>85</v>
      </c>
      <c r="L3" s="22"/>
      <c r="M3" s="22" t="s">
        <v>448</v>
      </c>
    </row>
    <row r="4" spans="1:13" ht="12.75" customHeight="1">
      <c r="A4" s="21">
        <f t="shared" si="0"/>
        <v>2</v>
      </c>
      <c r="B4" s="7" t="s">
        <v>220</v>
      </c>
      <c r="C4" s="5" t="s">
        <v>80</v>
      </c>
      <c r="D4" s="5" t="s">
        <v>81</v>
      </c>
      <c r="E4" s="20">
        <v>1184</v>
      </c>
      <c r="F4" s="7">
        <v>20</v>
      </c>
      <c r="G4" s="7">
        <v>10</v>
      </c>
      <c r="H4" s="7">
        <v>20</v>
      </c>
      <c r="I4" s="7">
        <v>20</v>
      </c>
      <c r="J4" s="7">
        <v>5</v>
      </c>
      <c r="K4" s="8">
        <f t="shared" si="1"/>
        <v>75</v>
      </c>
      <c r="L4" s="7"/>
      <c r="M4" s="22" t="s">
        <v>448</v>
      </c>
    </row>
    <row r="5" spans="1:13" ht="12.75" customHeight="1">
      <c r="A5" s="21">
        <f t="shared" si="0"/>
        <v>3</v>
      </c>
      <c r="B5" s="7" t="s">
        <v>439</v>
      </c>
      <c r="C5" s="23" t="s">
        <v>63</v>
      </c>
      <c r="D5" s="5" t="s">
        <v>64</v>
      </c>
      <c r="E5" s="20">
        <v>1363</v>
      </c>
      <c r="F5" s="7">
        <v>20</v>
      </c>
      <c r="G5" s="7">
        <v>19</v>
      </c>
      <c r="H5" s="7">
        <v>2</v>
      </c>
      <c r="I5" s="7">
        <v>20</v>
      </c>
      <c r="J5" s="7">
        <v>10</v>
      </c>
      <c r="K5" s="8">
        <f t="shared" si="1"/>
        <v>71</v>
      </c>
      <c r="L5" s="7"/>
      <c r="M5" s="22" t="s">
        <v>448</v>
      </c>
    </row>
    <row r="6" spans="1:13" ht="12.75" customHeight="1">
      <c r="A6" s="21">
        <f t="shared" si="0"/>
        <v>4</v>
      </c>
      <c r="B6" s="7" t="s">
        <v>232</v>
      </c>
      <c r="C6" s="23" t="s">
        <v>29</v>
      </c>
      <c r="D6" s="5" t="s">
        <v>96</v>
      </c>
      <c r="E6" s="20">
        <v>1345</v>
      </c>
      <c r="F6" s="7">
        <v>20</v>
      </c>
      <c r="G6" s="7">
        <v>18</v>
      </c>
      <c r="H6" s="7">
        <v>2</v>
      </c>
      <c r="I6" s="7"/>
      <c r="J6" s="7">
        <v>20</v>
      </c>
      <c r="K6" s="8">
        <f t="shared" si="1"/>
        <v>60</v>
      </c>
      <c r="L6" s="7"/>
      <c r="M6" s="20" t="s">
        <v>446</v>
      </c>
    </row>
    <row r="7" spans="1:13" ht="12.75" customHeight="1">
      <c r="A7" s="21">
        <f t="shared" si="0"/>
        <v>5</v>
      </c>
      <c r="B7" s="7" t="s">
        <v>221</v>
      </c>
      <c r="C7" s="5" t="s">
        <v>14</v>
      </c>
      <c r="D7" s="5" t="s">
        <v>83</v>
      </c>
      <c r="E7" s="20">
        <v>1187</v>
      </c>
      <c r="F7" s="7">
        <v>20</v>
      </c>
      <c r="G7" s="7">
        <v>0</v>
      </c>
      <c r="H7" s="7"/>
      <c r="I7" s="7">
        <v>20</v>
      </c>
      <c r="J7" s="7">
        <v>20</v>
      </c>
      <c r="K7" s="8">
        <f t="shared" si="1"/>
        <v>60</v>
      </c>
      <c r="L7" s="7"/>
      <c r="M7" s="20" t="s">
        <v>446</v>
      </c>
    </row>
    <row r="8" spans="1:13" ht="12.75" customHeight="1">
      <c r="A8" s="21">
        <f t="shared" si="0"/>
        <v>6</v>
      </c>
      <c r="B8" s="7" t="s">
        <v>231</v>
      </c>
      <c r="C8" s="23" t="s">
        <v>29</v>
      </c>
      <c r="D8" s="5" t="s">
        <v>96</v>
      </c>
      <c r="E8" s="20">
        <v>1369</v>
      </c>
      <c r="F8" s="7">
        <v>20</v>
      </c>
      <c r="G8" s="7">
        <v>18</v>
      </c>
      <c r="H8" s="7"/>
      <c r="I8" s="7"/>
      <c r="J8" s="7">
        <v>20</v>
      </c>
      <c r="K8" s="8">
        <f t="shared" si="1"/>
        <v>58</v>
      </c>
      <c r="L8" s="7"/>
      <c r="M8" s="20" t="s">
        <v>446</v>
      </c>
    </row>
    <row r="9" spans="1:13" ht="12.75" customHeight="1">
      <c r="A9" s="21">
        <f t="shared" si="0"/>
        <v>7</v>
      </c>
      <c r="B9" s="7" t="s">
        <v>236</v>
      </c>
      <c r="C9" s="5" t="s">
        <v>101</v>
      </c>
      <c r="D9" s="5" t="s">
        <v>99</v>
      </c>
      <c r="E9" s="20">
        <v>1181</v>
      </c>
      <c r="F9" s="7">
        <v>20</v>
      </c>
      <c r="G9" s="7">
        <v>19</v>
      </c>
      <c r="H9" s="7"/>
      <c r="I9" s="7">
        <v>2</v>
      </c>
      <c r="J9" s="7">
        <v>16</v>
      </c>
      <c r="K9" s="8">
        <f t="shared" si="1"/>
        <v>57</v>
      </c>
      <c r="L9" s="20"/>
      <c r="M9" s="20" t="s">
        <v>446</v>
      </c>
    </row>
    <row r="10" spans="1:13" ht="12.75" customHeight="1">
      <c r="A10" s="21">
        <f t="shared" si="0"/>
        <v>8</v>
      </c>
      <c r="B10" s="7" t="s">
        <v>214</v>
      </c>
      <c r="C10" s="23" t="s">
        <v>63</v>
      </c>
      <c r="D10" s="5" t="s">
        <v>64</v>
      </c>
      <c r="E10" s="20">
        <v>1378</v>
      </c>
      <c r="F10" s="7">
        <v>10</v>
      </c>
      <c r="G10" s="7">
        <v>20</v>
      </c>
      <c r="H10" s="7">
        <v>2</v>
      </c>
      <c r="I10" s="7">
        <v>20</v>
      </c>
      <c r="J10" s="7">
        <v>2</v>
      </c>
      <c r="K10" s="8">
        <f t="shared" si="1"/>
        <v>54</v>
      </c>
      <c r="L10" s="7"/>
      <c r="M10" s="20" t="s">
        <v>446</v>
      </c>
    </row>
    <row r="11" spans="1:13" ht="12.75" customHeight="1">
      <c r="A11" s="21">
        <f t="shared" si="0"/>
        <v>9</v>
      </c>
      <c r="B11" s="7" t="s">
        <v>209</v>
      </c>
      <c r="C11" s="23" t="s">
        <v>29</v>
      </c>
      <c r="D11" s="5" t="s">
        <v>30</v>
      </c>
      <c r="E11" s="20">
        <v>1360</v>
      </c>
      <c r="F11" s="7">
        <v>20</v>
      </c>
      <c r="G11" s="7">
        <v>0</v>
      </c>
      <c r="H11" s="7">
        <v>2</v>
      </c>
      <c r="I11" s="7">
        <v>20</v>
      </c>
      <c r="J11" s="7">
        <v>10</v>
      </c>
      <c r="K11" s="8">
        <f t="shared" si="1"/>
        <v>52</v>
      </c>
      <c r="L11" s="20"/>
      <c r="M11" s="20" t="s">
        <v>446</v>
      </c>
    </row>
    <row r="12" spans="1:13" ht="12.75" customHeight="1">
      <c r="A12" s="21">
        <f t="shared" si="0"/>
        <v>10</v>
      </c>
      <c r="B12" s="7" t="s">
        <v>230</v>
      </c>
      <c r="C12" s="15" t="s">
        <v>14</v>
      </c>
      <c r="D12" s="15" t="s">
        <v>94</v>
      </c>
      <c r="E12" s="20">
        <v>1303</v>
      </c>
      <c r="F12" s="7">
        <v>20</v>
      </c>
      <c r="G12" s="7">
        <v>0</v>
      </c>
      <c r="H12" s="7">
        <v>2</v>
      </c>
      <c r="I12" s="7">
        <v>4</v>
      </c>
      <c r="J12" s="7">
        <v>20</v>
      </c>
      <c r="K12" s="8">
        <f t="shared" si="1"/>
        <v>46</v>
      </c>
      <c r="L12" s="7"/>
      <c r="M12" s="20" t="s">
        <v>447</v>
      </c>
    </row>
    <row r="13" spans="1:13" ht="12.75" customHeight="1">
      <c r="A13" s="21">
        <f t="shared" si="0"/>
        <v>11</v>
      </c>
      <c r="B13" s="7" t="s">
        <v>223</v>
      </c>
      <c r="C13" s="5" t="s">
        <v>14</v>
      </c>
      <c r="D13" s="5" t="s">
        <v>85</v>
      </c>
      <c r="E13" s="20">
        <v>1351</v>
      </c>
      <c r="F13" s="7">
        <v>20</v>
      </c>
      <c r="G13" s="7">
        <v>19</v>
      </c>
      <c r="H13" s="7">
        <v>2</v>
      </c>
      <c r="I13" s="7">
        <v>2</v>
      </c>
      <c r="J13" s="7">
        <v>2</v>
      </c>
      <c r="K13" s="8">
        <f t="shared" si="1"/>
        <v>45</v>
      </c>
      <c r="L13" s="7"/>
      <c r="M13" s="20" t="s">
        <v>447</v>
      </c>
    </row>
    <row r="14" spans="1:13" ht="12.75" customHeight="1">
      <c r="A14" s="21">
        <f t="shared" si="0"/>
        <v>12</v>
      </c>
      <c r="B14" s="7" t="s">
        <v>130</v>
      </c>
      <c r="C14" s="7" t="s">
        <v>14</v>
      </c>
      <c r="D14" s="9" t="s">
        <v>129</v>
      </c>
      <c r="E14" s="20">
        <v>1193</v>
      </c>
      <c r="F14" s="7">
        <v>20</v>
      </c>
      <c r="G14" s="7">
        <v>0</v>
      </c>
      <c r="H14" s="7">
        <v>0</v>
      </c>
      <c r="I14" s="7">
        <v>4</v>
      </c>
      <c r="J14" s="7">
        <v>20</v>
      </c>
      <c r="K14" s="8">
        <f t="shared" si="1"/>
        <v>44</v>
      </c>
      <c r="L14" s="20"/>
      <c r="M14" s="20" t="s">
        <v>447</v>
      </c>
    </row>
    <row r="15" spans="1:13" ht="12.75" customHeight="1">
      <c r="A15" s="21">
        <f t="shared" si="0"/>
        <v>13</v>
      </c>
      <c r="B15" s="10" t="s">
        <v>240</v>
      </c>
      <c r="C15" s="5" t="s">
        <v>100</v>
      </c>
      <c r="D15" s="5" t="s">
        <v>99</v>
      </c>
      <c r="E15" s="20">
        <v>1342</v>
      </c>
      <c r="F15" s="7">
        <v>20</v>
      </c>
      <c r="G15" s="7">
        <v>0</v>
      </c>
      <c r="H15" s="7">
        <v>2</v>
      </c>
      <c r="I15" s="7">
        <v>2</v>
      </c>
      <c r="J15" s="7">
        <v>18</v>
      </c>
      <c r="K15" s="8">
        <f t="shared" si="1"/>
        <v>42</v>
      </c>
      <c r="L15" s="7"/>
      <c r="M15" s="20" t="s">
        <v>447</v>
      </c>
    </row>
    <row r="16" spans="1:13" ht="12.75" customHeight="1">
      <c r="A16" s="21">
        <f t="shared" si="0"/>
        <v>14</v>
      </c>
      <c r="B16" s="7" t="s">
        <v>246</v>
      </c>
      <c r="C16" s="7" t="s">
        <v>14</v>
      </c>
      <c r="D16" s="9" t="s">
        <v>118</v>
      </c>
      <c r="E16" s="20">
        <v>1160</v>
      </c>
      <c r="F16" s="7">
        <v>20</v>
      </c>
      <c r="G16" s="7">
        <v>0</v>
      </c>
      <c r="H16" s="7">
        <v>2</v>
      </c>
      <c r="I16" s="7">
        <v>20</v>
      </c>
      <c r="J16" s="7"/>
      <c r="K16" s="8">
        <f t="shared" si="1"/>
        <v>42</v>
      </c>
      <c r="L16" s="7"/>
      <c r="M16" s="20" t="s">
        <v>447</v>
      </c>
    </row>
    <row r="17" spans="1:13" ht="12.75" customHeight="1">
      <c r="A17" s="21">
        <f t="shared" si="0"/>
        <v>15</v>
      </c>
      <c r="B17" s="10" t="s">
        <v>239</v>
      </c>
      <c r="C17" s="5" t="s">
        <v>103</v>
      </c>
      <c r="D17" s="5" t="s">
        <v>99</v>
      </c>
      <c r="E17" s="20">
        <v>1175</v>
      </c>
      <c r="F17" s="7">
        <v>20</v>
      </c>
      <c r="G17" s="7">
        <v>5</v>
      </c>
      <c r="H17" s="7">
        <v>2</v>
      </c>
      <c r="I17" s="7">
        <v>2</v>
      </c>
      <c r="J17" s="7">
        <v>12</v>
      </c>
      <c r="K17" s="8">
        <f t="shared" si="1"/>
        <v>41</v>
      </c>
      <c r="L17" s="20"/>
      <c r="M17" s="20" t="s">
        <v>447</v>
      </c>
    </row>
    <row r="18" spans="1:13" ht="12.75" customHeight="1">
      <c r="A18" s="21">
        <f t="shared" si="0"/>
        <v>16</v>
      </c>
      <c r="B18" s="7" t="s">
        <v>237</v>
      </c>
      <c r="C18" s="5" t="s">
        <v>101</v>
      </c>
      <c r="D18" s="5" t="s">
        <v>99</v>
      </c>
      <c r="E18" s="20">
        <v>1354</v>
      </c>
      <c r="F18" s="7">
        <v>20</v>
      </c>
      <c r="G18" s="7">
        <v>0</v>
      </c>
      <c r="H18" s="7"/>
      <c r="I18" s="7"/>
      <c r="J18" s="7">
        <v>20</v>
      </c>
      <c r="K18" s="8">
        <f t="shared" si="1"/>
        <v>40</v>
      </c>
      <c r="L18" s="7"/>
      <c r="M18" s="20" t="s">
        <v>447</v>
      </c>
    </row>
    <row r="19" spans="1:13" ht="12.75" customHeight="1">
      <c r="A19" s="21">
        <f t="shared" si="0"/>
        <v>17</v>
      </c>
      <c r="B19" s="7" t="s">
        <v>213</v>
      </c>
      <c r="C19" s="5" t="s">
        <v>45</v>
      </c>
      <c r="D19" s="5" t="s">
        <v>44</v>
      </c>
      <c r="E19" s="20">
        <v>1127</v>
      </c>
      <c r="F19" s="7">
        <v>20</v>
      </c>
      <c r="G19" s="7">
        <v>0</v>
      </c>
      <c r="H19" s="7"/>
      <c r="I19" s="7">
        <v>0</v>
      </c>
      <c r="J19" s="7">
        <v>20</v>
      </c>
      <c r="K19" s="8">
        <f t="shared" si="1"/>
        <v>40</v>
      </c>
      <c r="L19" s="7"/>
      <c r="M19" s="20" t="s">
        <v>447</v>
      </c>
    </row>
    <row r="20" spans="1:13" ht="12.75" customHeight="1">
      <c r="A20" s="21">
        <f t="shared" si="0"/>
        <v>18</v>
      </c>
      <c r="B20" s="7" t="s">
        <v>224</v>
      </c>
      <c r="C20" s="5" t="s">
        <v>14</v>
      </c>
      <c r="D20" s="5" t="s">
        <v>85</v>
      </c>
      <c r="E20" s="20">
        <v>1166</v>
      </c>
      <c r="F20" s="7">
        <v>20</v>
      </c>
      <c r="G20" s="7">
        <v>5</v>
      </c>
      <c r="H20" s="7">
        <v>2</v>
      </c>
      <c r="I20" s="7">
        <v>4</v>
      </c>
      <c r="J20" s="7">
        <v>8</v>
      </c>
      <c r="K20" s="8">
        <f t="shared" si="1"/>
        <v>39</v>
      </c>
      <c r="L20" s="20"/>
      <c r="M20" s="20" t="s">
        <v>444</v>
      </c>
    </row>
    <row r="21" spans="1:13" ht="12.75" customHeight="1">
      <c r="A21" s="21">
        <f t="shared" si="0"/>
        <v>19</v>
      </c>
      <c r="B21" s="7" t="s">
        <v>205</v>
      </c>
      <c r="C21" s="5" t="s">
        <v>437</v>
      </c>
      <c r="D21" s="5" t="s">
        <v>19</v>
      </c>
      <c r="E21" s="20">
        <v>1372</v>
      </c>
      <c r="F21" s="7">
        <v>20</v>
      </c>
      <c r="G21" s="7">
        <v>10</v>
      </c>
      <c r="H21" s="7">
        <v>2</v>
      </c>
      <c r="I21" s="7">
        <v>4</v>
      </c>
      <c r="J21" s="7">
        <v>2</v>
      </c>
      <c r="K21" s="8">
        <f t="shared" si="1"/>
        <v>38</v>
      </c>
      <c r="L21" s="7"/>
      <c r="M21" s="20" t="s">
        <v>444</v>
      </c>
    </row>
    <row r="22" spans="1:13" ht="12.75" customHeight="1">
      <c r="A22" s="21">
        <f t="shared" si="0"/>
        <v>20</v>
      </c>
      <c r="B22" s="9" t="s">
        <v>211</v>
      </c>
      <c r="C22" s="5" t="s">
        <v>40</v>
      </c>
      <c r="D22" s="5" t="s">
        <v>41</v>
      </c>
      <c r="E22" s="20">
        <v>1339</v>
      </c>
      <c r="F22" s="7">
        <v>0</v>
      </c>
      <c r="G22" s="7">
        <v>15</v>
      </c>
      <c r="H22" s="7">
        <v>2</v>
      </c>
      <c r="I22" s="7">
        <v>20</v>
      </c>
      <c r="J22" s="7">
        <v>0</v>
      </c>
      <c r="K22" s="8">
        <f t="shared" si="1"/>
        <v>37</v>
      </c>
      <c r="L22" s="7"/>
      <c r="M22" s="20" t="s">
        <v>444</v>
      </c>
    </row>
    <row r="23" spans="1:13" ht="12.75" customHeight="1">
      <c r="A23" s="21">
        <f t="shared" si="0"/>
        <v>21</v>
      </c>
      <c r="B23" s="7" t="s">
        <v>229</v>
      </c>
      <c r="C23" s="5" t="s">
        <v>14</v>
      </c>
      <c r="D23" s="5" t="s">
        <v>94</v>
      </c>
      <c r="E23" s="20">
        <v>1381</v>
      </c>
      <c r="F23" s="7">
        <v>20</v>
      </c>
      <c r="G23" s="7">
        <v>0</v>
      </c>
      <c r="H23" s="7">
        <v>2</v>
      </c>
      <c r="I23" s="7">
        <v>2</v>
      </c>
      <c r="J23" s="7">
        <v>12</v>
      </c>
      <c r="K23" s="8">
        <f t="shared" si="1"/>
        <v>36</v>
      </c>
      <c r="L23" s="20"/>
      <c r="M23" s="20" t="s">
        <v>444</v>
      </c>
    </row>
    <row r="24" spans="1:13" ht="12.75" customHeight="1">
      <c r="A24" s="21">
        <f t="shared" si="0"/>
        <v>22</v>
      </c>
      <c r="B24" s="9" t="s">
        <v>245</v>
      </c>
      <c r="C24" s="8" t="s">
        <v>14</v>
      </c>
      <c r="D24" s="9" t="s">
        <v>118</v>
      </c>
      <c r="E24" s="20">
        <v>1148</v>
      </c>
      <c r="F24" s="7">
        <v>20</v>
      </c>
      <c r="G24" s="7">
        <v>3</v>
      </c>
      <c r="H24" s="7">
        <v>2</v>
      </c>
      <c r="I24" s="7">
        <v>2</v>
      </c>
      <c r="J24" s="7">
        <v>8</v>
      </c>
      <c r="K24" s="8">
        <f t="shared" si="1"/>
        <v>35</v>
      </c>
      <c r="L24" s="7"/>
      <c r="M24" s="20" t="s">
        <v>444</v>
      </c>
    </row>
    <row r="25" spans="1:13" ht="12.75" customHeight="1">
      <c r="A25" s="21">
        <f t="shared" si="0"/>
        <v>23</v>
      </c>
      <c r="B25" s="7" t="s">
        <v>217</v>
      </c>
      <c r="C25" s="15" t="s">
        <v>14</v>
      </c>
      <c r="D25" s="5" t="s">
        <v>74</v>
      </c>
      <c r="E25" s="20">
        <v>1133</v>
      </c>
      <c r="F25" s="7">
        <v>0</v>
      </c>
      <c r="G25" s="7">
        <v>5</v>
      </c>
      <c r="H25" s="7">
        <v>10</v>
      </c>
      <c r="I25" s="7">
        <v>2</v>
      </c>
      <c r="J25" s="7">
        <v>15</v>
      </c>
      <c r="K25" s="8">
        <f t="shared" si="1"/>
        <v>32</v>
      </c>
      <c r="L25" s="7"/>
      <c r="M25" s="20" t="s">
        <v>444</v>
      </c>
    </row>
    <row r="26" spans="1:13" ht="12.75" customHeight="1">
      <c r="A26" s="21">
        <f t="shared" si="0"/>
        <v>24</v>
      </c>
      <c r="B26" s="7" t="s">
        <v>131</v>
      </c>
      <c r="C26" s="8" t="s">
        <v>14</v>
      </c>
      <c r="D26" s="9" t="s">
        <v>129</v>
      </c>
      <c r="E26" s="20">
        <v>1306</v>
      </c>
      <c r="F26" s="7">
        <v>20</v>
      </c>
      <c r="G26" s="7">
        <v>0</v>
      </c>
      <c r="H26" s="7">
        <v>2</v>
      </c>
      <c r="I26" s="7">
        <v>4</v>
      </c>
      <c r="J26" s="7">
        <v>5</v>
      </c>
      <c r="K26" s="8">
        <f t="shared" si="1"/>
        <v>31</v>
      </c>
      <c r="L26" s="20"/>
      <c r="M26" s="20" t="s">
        <v>444</v>
      </c>
    </row>
    <row r="27" spans="1:13" ht="12.75" customHeight="1">
      <c r="A27" s="21">
        <f t="shared" si="0"/>
        <v>25</v>
      </c>
      <c r="B27" s="7" t="s">
        <v>132</v>
      </c>
      <c r="C27" s="8" t="s">
        <v>14</v>
      </c>
      <c r="D27" s="9" t="s">
        <v>129</v>
      </c>
      <c r="E27" s="20">
        <v>1112</v>
      </c>
      <c r="F27" s="7">
        <v>20</v>
      </c>
      <c r="G27" s="7">
        <v>0</v>
      </c>
      <c r="H27" s="7">
        <v>2</v>
      </c>
      <c r="I27" s="7"/>
      <c r="J27" s="7">
        <v>8</v>
      </c>
      <c r="K27" s="8">
        <f t="shared" si="1"/>
        <v>30</v>
      </c>
      <c r="L27" s="7"/>
      <c r="M27" s="20" t="s">
        <v>444</v>
      </c>
    </row>
    <row r="28" spans="1:13" ht="12.75" customHeight="1">
      <c r="A28" s="21">
        <f t="shared" si="0"/>
        <v>26</v>
      </c>
      <c r="B28" s="7" t="s">
        <v>204</v>
      </c>
      <c r="C28" s="15" t="s">
        <v>21</v>
      </c>
      <c r="D28" s="5" t="s">
        <v>18</v>
      </c>
      <c r="E28" s="20">
        <v>1333</v>
      </c>
      <c r="F28" s="7">
        <v>20</v>
      </c>
      <c r="G28" s="7">
        <v>0</v>
      </c>
      <c r="H28" s="7">
        <v>2</v>
      </c>
      <c r="I28" s="7">
        <v>2</v>
      </c>
      <c r="J28" s="7">
        <v>5</v>
      </c>
      <c r="K28" s="8">
        <f t="shared" si="1"/>
        <v>29</v>
      </c>
      <c r="L28" s="20"/>
      <c r="M28" s="20"/>
    </row>
    <row r="29" spans="1:13" ht="12.75" customHeight="1">
      <c r="A29" s="21">
        <f t="shared" si="0"/>
        <v>27</v>
      </c>
      <c r="B29" s="7" t="s">
        <v>216</v>
      </c>
      <c r="C29" s="23" t="s">
        <v>63</v>
      </c>
      <c r="D29" s="5" t="s">
        <v>64</v>
      </c>
      <c r="E29" s="20">
        <v>1172</v>
      </c>
      <c r="F29" s="7">
        <v>0</v>
      </c>
      <c r="G29" s="7">
        <v>5</v>
      </c>
      <c r="H29" s="7">
        <v>2</v>
      </c>
      <c r="I29" s="7">
        <v>2</v>
      </c>
      <c r="J29" s="7">
        <v>20</v>
      </c>
      <c r="K29" s="8">
        <f t="shared" si="1"/>
        <v>29</v>
      </c>
      <c r="L29" s="7"/>
      <c r="M29" s="20"/>
    </row>
    <row r="30" spans="1:13" ht="12.75" customHeight="1">
      <c r="A30" s="21">
        <f t="shared" si="0"/>
        <v>28</v>
      </c>
      <c r="B30" s="7" t="s">
        <v>222</v>
      </c>
      <c r="C30" s="5" t="s">
        <v>82</v>
      </c>
      <c r="D30" s="5" t="s">
        <v>84</v>
      </c>
      <c r="E30" s="20">
        <v>1169</v>
      </c>
      <c r="F30" s="7">
        <v>20</v>
      </c>
      <c r="G30" s="7">
        <v>0</v>
      </c>
      <c r="H30" s="7">
        <v>2</v>
      </c>
      <c r="I30" s="7">
        <v>2</v>
      </c>
      <c r="J30" s="7">
        <v>5</v>
      </c>
      <c r="K30" s="8">
        <f t="shared" si="1"/>
        <v>29</v>
      </c>
      <c r="L30" s="20"/>
      <c r="M30" s="20"/>
    </row>
    <row r="31" spans="1:13" ht="12.75" customHeight="1">
      <c r="A31" s="21">
        <f t="shared" si="0"/>
        <v>29</v>
      </c>
      <c r="B31" s="7" t="s">
        <v>228</v>
      </c>
      <c r="C31" s="15" t="s">
        <v>14</v>
      </c>
      <c r="D31" s="5" t="s">
        <v>94</v>
      </c>
      <c r="E31" s="20">
        <v>1124</v>
      </c>
      <c r="F31" s="7">
        <v>20</v>
      </c>
      <c r="G31" s="7">
        <v>5</v>
      </c>
      <c r="H31" s="7">
        <v>2</v>
      </c>
      <c r="I31" s="7">
        <v>2</v>
      </c>
      <c r="J31" s="7"/>
      <c r="K31" s="8">
        <f t="shared" si="1"/>
        <v>29</v>
      </c>
      <c r="L31" s="7"/>
      <c r="M31" s="20"/>
    </row>
    <row r="32" spans="1:13" ht="12.75" customHeight="1">
      <c r="A32" s="21">
        <f t="shared" si="0"/>
        <v>30</v>
      </c>
      <c r="B32" s="7" t="s">
        <v>219</v>
      </c>
      <c r="C32" s="15" t="s">
        <v>14</v>
      </c>
      <c r="D32" s="5" t="s">
        <v>77</v>
      </c>
      <c r="E32" s="20">
        <v>1121</v>
      </c>
      <c r="F32" s="7">
        <v>20</v>
      </c>
      <c r="G32" s="7">
        <v>0</v>
      </c>
      <c r="H32" s="7">
        <v>2</v>
      </c>
      <c r="I32" s="7">
        <v>2</v>
      </c>
      <c r="J32" s="7">
        <v>5</v>
      </c>
      <c r="K32" s="8">
        <f t="shared" si="1"/>
        <v>29</v>
      </c>
      <c r="L32" s="7"/>
      <c r="M32" s="20"/>
    </row>
    <row r="33" spans="1:13" ht="12.75" customHeight="1">
      <c r="A33" s="21">
        <f t="shared" si="0"/>
        <v>31</v>
      </c>
      <c r="B33" s="7" t="s">
        <v>124</v>
      </c>
      <c r="C33" s="15" t="s">
        <v>59</v>
      </c>
      <c r="D33" s="5" t="s">
        <v>60</v>
      </c>
      <c r="E33" s="20">
        <v>1103</v>
      </c>
      <c r="F33" s="7">
        <v>20</v>
      </c>
      <c r="G33" s="7">
        <v>1</v>
      </c>
      <c r="H33" s="7">
        <v>2</v>
      </c>
      <c r="I33" s="7">
        <v>4</v>
      </c>
      <c r="J33" s="7">
        <v>2</v>
      </c>
      <c r="K33" s="8">
        <f t="shared" si="1"/>
        <v>29</v>
      </c>
      <c r="L33" s="7"/>
      <c r="M33" s="20"/>
    </row>
    <row r="34" spans="1:13" ht="12.75" customHeight="1">
      <c r="A34" s="21">
        <f t="shared" si="0"/>
        <v>32</v>
      </c>
      <c r="B34" s="7" t="s">
        <v>195</v>
      </c>
      <c r="C34" s="15" t="s">
        <v>14</v>
      </c>
      <c r="D34" s="5" t="s">
        <v>95</v>
      </c>
      <c r="E34" s="20">
        <v>1336</v>
      </c>
      <c r="F34" s="7">
        <v>20</v>
      </c>
      <c r="G34" s="7">
        <v>3</v>
      </c>
      <c r="H34" s="7"/>
      <c r="I34" s="7">
        <v>0</v>
      </c>
      <c r="J34" s="7">
        <v>5</v>
      </c>
      <c r="K34" s="8">
        <f t="shared" si="1"/>
        <v>28</v>
      </c>
      <c r="L34" s="7"/>
      <c r="M34" s="20"/>
    </row>
    <row r="35" spans="1:13" ht="12.75" customHeight="1">
      <c r="A35" s="21">
        <f aca="true" t="shared" si="2" ref="A35:A60">ROW(A35)-2</f>
        <v>33</v>
      </c>
      <c r="B35" s="7" t="s">
        <v>215</v>
      </c>
      <c r="C35" s="31" t="s">
        <v>67</v>
      </c>
      <c r="D35" s="5" t="s">
        <v>64</v>
      </c>
      <c r="E35" s="20">
        <v>1154</v>
      </c>
      <c r="F35" s="7">
        <v>20</v>
      </c>
      <c r="G35" s="7">
        <v>0</v>
      </c>
      <c r="H35" s="7"/>
      <c r="I35" s="7"/>
      <c r="J35" s="7">
        <v>8</v>
      </c>
      <c r="K35" s="8">
        <f aca="true" t="shared" si="3" ref="K35:K60">SUM(F35:J35)</f>
        <v>28</v>
      </c>
      <c r="L35" s="7"/>
      <c r="M35" s="20"/>
    </row>
    <row r="36" spans="1:13" ht="12.75" customHeight="1">
      <c r="A36" s="21">
        <f t="shared" si="2"/>
        <v>34</v>
      </c>
      <c r="B36" s="7" t="s">
        <v>212</v>
      </c>
      <c r="C36" s="5" t="s">
        <v>43</v>
      </c>
      <c r="D36" s="5" t="s">
        <v>42</v>
      </c>
      <c r="E36" s="20">
        <v>1145</v>
      </c>
      <c r="F36" s="7">
        <v>20</v>
      </c>
      <c r="G36" s="7"/>
      <c r="H36" s="7">
        <v>2</v>
      </c>
      <c r="I36" s="7"/>
      <c r="J36" s="7">
        <v>5</v>
      </c>
      <c r="K36" s="8">
        <f t="shared" si="3"/>
        <v>27</v>
      </c>
      <c r="L36" s="20"/>
      <c r="M36" s="20"/>
    </row>
    <row r="37" spans="1:13" ht="12.75" customHeight="1">
      <c r="A37" s="21">
        <f t="shared" si="2"/>
        <v>35</v>
      </c>
      <c r="B37" s="7" t="s">
        <v>202</v>
      </c>
      <c r="C37" s="5" t="s">
        <v>14</v>
      </c>
      <c r="D37" s="5" t="s">
        <v>15</v>
      </c>
      <c r="E37" s="20">
        <v>1130</v>
      </c>
      <c r="F37" s="7">
        <v>20</v>
      </c>
      <c r="G37" s="7">
        <v>0</v>
      </c>
      <c r="H37" s="7">
        <v>2</v>
      </c>
      <c r="I37" s="7">
        <v>0</v>
      </c>
      <c r="J37" s="7">
        <v>5</v>
      </c>
      <c r="K37" s="8">
        <f t="shared" si="3"/>
        <v>27</v>
      </c>
      <c r="L37" s="20"/>
      <c r="M37" s="20"/>
    </row>
    <row r="38" spans="1:13" ht="12.75" customHeight="1">
      <c r="A38" s="21">
        <f t="shared" si="2"/>
        <v>36</v>
      </c>
      <c r="B38" s="7" t="s">
        <v>226</v>
      </c>
      <c r="C38" s="5" t="s">
        <v>17</v>
      </c>
      <c r="D38" s="5" t="s">
        <v>90</v>
      </c>
      <c r="E38" s="20">
        <v>1312</v>
      </c>
      <c r="F38" s="7">
        <v>20</v>
      </c>
      <c r="G38" s="7">
        <v>0</v>
      </c>
      <c r="H38" s="7"/>
      <c r="I38" s="7">
        <v>0</v>
      </c>
      <c r="J38" s="7">
        <v>5</v>
      </c>
      <c r="K38" s="8">
        <f t="shared" si="3"/>
        <v>25</v>
      </c>
      <c r="L38" s="7"/>
      <c r="M38" s="20"/>
    </row>
    <row r="39" spans="1:13" ht="12.75" customHeight="1">
      <c r="A39" s="21">
        <f t="shared" si="2"/>
        <v>37</v>
      </c>
      <c r="B39" s="11" t="s">
        <v>242</v>
      </c>
      <c r="C39" s="5" t="s">
        <v>104</v>
      </c>
      <c r="D39" s="5" t="s">
        <v>99</v>
      </c>
      <c r="E39" s="20">
        <v>1324</v>
      </c>
      <c r="F39" s="7">
        <v>0</v>
      </c>
      <c r="G39" s="7">
        <v>0</v>
      </c>
      <c r="H39" s="7">
        <v>2</v>
      </c>
      <c r="I39" s="7">
        <v>2</v>
      </c>
      <c r="J39" s="7">
        <v>20</v>
      </c>
      <c r="K39" s="8">
        <f t="shared" si="3"/>
        <v>24</v>
      </c>
      <c r="L39" s="7"/>
      <c r="M39" s="20"/>
    </row>
    <row r="40" spans="1:13" ht="12.75" customHeight="1">
      <c r="A40" s="21">
        <f t="shared" si="2"/>
        <v>38</v>
      </c>
      <c r="B40" s="11" t="s">
        <v>241</v>
      </c>
      <c r="C40" s="5" t="s">
        <v>100</v>
      </c>
      <c r="D40" s="5" t="s">
        <v>99</v>
      </c>
      <c r="E40" s="20">
        <v>1163</v>
      </c>
      <c r="F40" s="7">
        <v>0</v>
      </c>
      <c r="G40" s="7"/>
      <c r="H40" s="7">
        <v>2</v>
      </c>
      <c r="I40" s="7">
        <v>2</v>
      </c>
      <c r="J40" s="7">
        <v>20</v>
      </c>
      <c r="K40" s="8">
        <f t="shared" si="3"/>
        <v>24</v>
      </c>
      <c r="L40" s="20"/>
      <c r="M40" s="20"/>
    </row>
    <row r="41" spans="1:13" ht="12.75" customHeight="1">
      <c r="A41" s="21">
        <f t="shared" si="2"/>
        <v>39</v>
      </c>
      <c r="B41" s="7" t="s">
        <v>225</v>
      </c>
      <c r="C41" s="5" t="s">
        <v>88</v>
      </c>
      <c r="D41" s="5" t="s">
        <v>89</v>
      </c>
      <c r="E41" s="20">
        <v>1115</v>
      </c>
      <c r="F41" s="7">
        <v>0</v>
      </c>
      <c r="G41" s="7">
        <v>5</v>
      </c>
      <c r="H41" s="7"/>
      <c r="I41" s="7">
        <v>4</v>
      </c>
      <c r="J41" s="7">
        <v>15</v>
      </c>
      <c r="K41" s="8">
        <f t="shared" si="3"/>
        <v>24</v>
      </c>
      <c r="L41" s="7"/>
      <c r="M41" s="20"/>
    </row>
    <row r="42" spans="1:13" ht="12.75" customHeight="1">
      <c r="A42" s="21">
        <f t="shared" si="2"/>
        <v>40</v>
      </c>
      <c r="B42" s="7" t="s">
        <v>210</v>
      </c>
      <c r="C42" s="5" t="s">
        <v>33</v>
      </c>
      <c r="D42" s="5" t="s">
        <v>34</v>
      </c>
      <c r="E42" s="20">
        <v>1330</v>
      </c>
      <c r="F42" s="7">
        <v>20</v>
      </c>
      <c r="G42" s="7"/>
      <c r="H42" s="7">
        <v>2</v>
      </c>
      <c r="I42" s="7">
        <v>2</v>
      </c>
      <c r="J42" s="7">
        <v>0</v>
      </c>
      <c r="K42" s="8">
        <f t="shared" si="3"/>
        <v>24</v>
      </c>
      <c r="L42" s="20"/>
      <c r="M42" s="20"/>
    </row>
    <row r="43" spans="1:13" ht="12.75" customHeight="1">
      <c r="A43" s="21">
        <f t="shared" si="2"/>
        <v>41</v>
      </c>
      <c r="B43" s="7" t="s">
        <v>235</v>
      </c>
      <c r="C43" s="5" t="s">
        <v>100</v>
      </c>
      <c r="D43" s="5" t="s">
        <v>99</v>
      </c>
      <c r="E43" s="20">
        <v>1366</v>
      </c>
      <c r="F43" s="7">
        <v>0</v>
      </c>
      <c r="G43" s="7">
        <v>2</v>
      </c>
      <c r="H43" s="7"/>
      <c r="I43" s="7"/>
      <c r="J43" s="7">
        <v>20</v>
      </c>
      <c r="K43" s="8">
        <f t="shared" si="3"/>
        <v>22</v>
      </c>
      <c r="L43" s="7"/>
      <c r="M43" s="20"/>
    </row>
    <row r="44" spans="1:13" ht="12.75" customHeight="1">
      <c r="A44" s="21">
        <f t="shared" si="2"/>
        <v>42</v>
      </c>
      <c r="B44" s="11" t="s">
        <v>243</v>
      </c>
      <c r="C44" s="5" t="s">
        <v>109</v>
      </c>
      <c r="D44" s="5" t="s">
        <v>110</v>
      </c>
      <c r="E44" s="20">
        <v>1157</v>
      </c>
      <c r="F44" s="7">
        <v>20</v>
      </c>
      <c r="G44" s="7">
        <v>0</v>
      </c>
      <c r="H44" s="7">
        <v>2</v>
      </c>
      <c r="I44" s="7">
        <v>0</v>
      </c>
      <c r="J44" s="7"/>
      <c r="K44" s="8">
        <f t="shared" si="3"/>
        <v>22</v>
      </c>
      <c r="L44" s="20"/>
      <c r="M44" s="20"/>
    </row>
    <row r="45" spans="1:13" ht="12.75" customHeight="1">
      <c r="A45" s="21">
        <f t="shared" si="2"/>
        <v>43</v>
      </c>
      <c r="B45" s="7" t="s">
        <v>207</v>
      </c>
      <c r="C45" s="23" t="s">
        <v>20</v>
      </c>
      <c r="D45" s="5" t="s">
        <v>23</v>
      </c>
      <c r="E45" s="20">
        <v>1136</v>
      </c>
      <c r="F45" s="7">
        <v>0</v>
      </c>
      <c r="G45" s="7"/>
      <c r="H45" s="7">
        <v>2</v>
      </c>
      <c r="I45" s="7"/>
      <c r="J45" s="7">
        <v>20</v>
      </c>
      <c r="K45" s="8">
        <f t="shared" si="3"/>
        <v>22</v>
      </c>
      <c r="L45" s="20"/>
      <c r="M45" s="20"/>
    </row>
    <row r="46" spans="1:13" ht="12.75" customHeight="1">
      <c r="A46" s="21">
        <f t="shared" si="2"/>
        <v>44</v>
      </c>
      <c r="B46" s="7" t="s">
        <v>249</v>
      </c>
      <c r="C46" s="7" t="s">
        <v>14</v>
      </c>
      <c r="D46" s="9" t="s">
        <v>118</v>
      </c>
      <c r="E46" s="20">
        <v>1357</v>
      </c>
      <c r="F46" s="7">
        <v>0</v>
      </c>
      <c r="G46" s="7">
        <v>0</v>
      </c>
      <c r="H46" s="7">
        <v>0</v>
      </c>
      <c r="I46" s="7">
        <v>0</v>
      </c>
      <c r="J46" s="7">
        <v>20</v>
      </c>
      <c r="K46" s="8">
        <f t="shared" si="3"/>
        <v>20</v>
      </c>
      <c r="L46" s="20"/>
      <c r="M46" s="20"/>
    </row>
    <row r="47" spans="1:13" ht="12.75" customHeight="1">
      <c r="A47" s="21">
        <f t="shared" si="2"/>
        <v>45</v>
      </c>
      <c r="B47" s="7" t="s">
        <v>203</v>
      </c>
      <c r="C47" s="5" t="s">
        <v>22</v>
      </c>
      <c r="D47" s="5" t="s">
        <v>16</v>
      </c>
      <c r="E47" s="20">
        <v>1348</v>
      </c>
      <c r="F47" s="7">
        <v>0</v>
      </c>
      <c r="G47" s="7">
        <v>0</v>
      </c>
      <c r="H47" s="7"/>
      <c r="I47" s="7">
        <v>0</v>
      </c>
      <c r="J47" s="7">
        <v>20</v>
      </c>
      <c r="K47" s="8">
        <f t="shared" si="3"/>
        <v>20</v>
      </c>
      <c r="L47" s="20"/>
      <c r="M47" s="20"/>
    </row>
    <row r="48" spans="1:13" ht="12.75" customHeight="1">
      <c r="A48" s="21">
        <f t="shared" si="2"/>
        <v>46</v>
      </c>
      <c r="B48" s="7" t="s">
        <v>442</v>
      </c>
      <c r="C48" s="5" t="s">
        <v>17</v>
      </c>
      <c r="D48" s="5" t="s">
        <v>13</v>
      </c>
      <c r="E48" s="20">
        <v>1321</v>
      </c>
      <c r="F48" s="7"/>
      <c r="G48" s="7">
        <v>0</v>
      </c>
      <c r="H48" s="7"/>
      <c r="I48" s="7"/>
      <c r="J48" s="7">
        <v>20</v>
      </c>
      <c r="K48" s="8">
        <f t="shared" si="3"/>
        <v>20</v>
      </c>
      <c r="L48" s="7"/>
      <c r="M48" s="20"/>
    </row>
    <row r="49" spans="1:13" ht="12.75" customHeight="1">
      <c r="A49" s="21">
        <f t="shared" si="2"/>
        <v>47</v>
      </c>
      <c r="B49" s="7" t="s">
        <v>218</v>
      </c>
      <c r="C49" s="5" t="s">
        <v>14</v>
      </c>
      <c r="D49" s="5" t="s">
        <v>74</v>
      </c>
      <c r="E49" s="20">
        <v>1315</v>
      </c>
      <c r="F49" s="7">
        <v>0</v>
      </c>
      <c r="G49" s="7">
        <v>5</v>
      </c>
      <c r="H49" s="7">
        <v>2</v>
      </c>
      <c r="I49" s="7">
        <v>2</v>
      </c>
      <c r="J49" s="7">
        <v>5</v>
      </c>
      <c r="K49" s="8">
        <f t="shared" si="3"/>
        <v>14</v>
      </c>
      <c r="L49" s="20"/>
      <c r="M49" s="20"/>
    </row>
    <row r="50" spans="1:13" ht="12.75" customHeight="1">
      <c r="A50" s="21">
        <f t="shared" si="2"/>
        <v>48</v>
      </c>
      <c r="B50" s="7" t="s">
        <v>234</v>
      </c>
      <c r="C50" s="23" t="s">
        <v>29</v>
      </c>
      <c r="D50" s="5" t="s">
        <v>96</v>
      </c>
      <c r="E50" s="20">
        <v>1106</v>
      </c>
      <c r="F50" s="7">
        <v>0</v>
      </c>
      <c r="G50" s="7">
        <v>5</v>
      </c>
      <c r="H50" s="7">
        <v>2</v>
      </c>
      <c r="I50" s="7">
        <v>2</v>
      </c>
      <c r="J50" s="7">
        <v>5</v>
      </c>
      <c r="K50" s="8">
        <f t="shared" si="3"/>
        <v>14</v>
      </c>
      <c r="L50" s="20"/>
      <c r="M50" s="20"/>
    </row>
    <row r="51" spans="1:13" ht="12.75" customHeight="1">
      <c r="A51" s="21">
        <f t="shared" si="2"/>
        <v>49</v>
      </c>
      <c r="B51" s="7" t="s">
        <v>247</v>
      </c>
      <c r="C51" s="7" t="s">
        <v>14</v>
      </c>
      <c r="D51" s="9" t="s">
        <v>118</v>
      </c>
      <c r="E51" s="20">
        <v>1190</v>
      </c>
      <c r="F51" s="7">
        <v>0</v>
      </c>
      <c r="G51" s="7"/>
      <c r="H51" s="7">
        <v>2</v>
      </c>
      <c r="I51" s="7">
        <v>2</v>
      </c>
      <c r="J51" s="7">
        <v>8</v>
      </c>
      <c r="K51" s="8">
        <f t="shared" si="3"/>
        <v>12</v>
      </c>
      <c r="L51" s="20"/>
      <c r="M51" s="20"/>
    </row>
    <row r="52" spans="1:13" ht="12.75" customHeight="1">
      <c r="A52" s="21">
        <f t="shared" si="2"/>
        <v>50</v>
      </c>
      <c r="B52" s="10" t="s">
        <v>238</v>
      </c>
      <c r="C52" s="5" t="s">
        <v>102</v>
      </c>
      <c r="D52" s="5" t="s">
        <v>99</v>
      </c>
      <c r="E52" s="20">
        <v>1178</v>
      </c>
      <c r="F52" s="7">
        <v>0</v>
      </c>
      <c r="G52" s="7">
        <v>2</v>
      </c>
      <c r="H52" s="7">
        <v>2</v>
      </c>
      <c r="I52" s="7">
        <v>2</v>
      </c>
      <c r="J52" s="7">
        <v>5</v>
      </c>
      <c r="K52" s="8">
        <f t="shared" si="3"/>
        <v>11</v>
      </c>
      <c r="L52" s="7"/>
      <c r="M52" s="20"/>
    </row>
    <row r="53" spans="1:13" ht="12.75" customHeight="1">
      <c r="A53" s="21">
        <f t="shared" si="2"/>
        <v>51</v>
      </c>
      <c r="B53" s="7" t="s">
        <v>233</v>
      </c>
      <c r="C53" s="23" t="s">
        <v>29</v>
      </c>
      <c r="D53" s="5" t="s">
        <v>96</v>
      </c>
      <c r="E53" s="20">
        <v>1151</v>
      </c>
      <c r="F53" s="7">
        <v>0</v>
      </c>
      <c r="G53" s="7">
        <v>5</v>
      </c>
      <c r="H53" s="7">
        <v>2</v>
      </c>
      <c r="I53" s="7">
        <v>2</v>
      </c>
      <c r="J53" s="7">
        <v>2</v>
      </c>
      <c r="K53" s="8">
        <f t="shared" si="3"/>
        <v>11</v>
      </c>
      <c r="L53" s="7"/>
      <c r="M53" s="20"/>
    </row>
    <row r="54" spans="1:13" ht="13.5" customHeight="1">
      <c r="A54" s="21">
        <f t="shared" si="2"/>
        <v>52</v>
      </c>
      <c r="B54" s="7" t="s">
        <v>206</v>
      </c>
      <c r="C54" s="23" t="s">
        <v>20</v>
      </c>
      <c r="D54" s="5" t="s">
        <v>23</v>
      </c>
      <c r="E54" s="20">
        <v>1318</v>
      </c>
      <c r="F54" s="7">
        <v>0</v>
      </c>
      <c r="G54" s="7"/>
      <c r="H54" s="7">
        <v>2</v>
      </c>
      <c r="I54" s="7"/>
      <c r="J54" s="7">
        <v>8</v>
      </c>
      <c r="K54" s="8">
        <f t="shared" si="3"/>
        <v>10</v>
      </c>
      <c r="L54" s="20"/>
      <c r="M54" s="20"/>
    </row>
    <row r="55" spans="1:13" ht="13.5" customHeight="1">
      <c r="A55" s="21">
        <f t="shared" si="2"/>
        <v>53</v>
      </c>
      <c r="B55" s="7" t="s">
        <v>250</v>
      </c>
      <c r="C55" s="7" t="s">
        <v>14</v>
      </c>
      <c r="D55" s="9" t="s">
        <v>125</v>
      </c>
      <c r="E55" s="20">
        <v>1109</v>
      </c>
      <c r="F55" s="7">
        <v>0</v>
      </c>
      <c r="G55" s="7"/>
      <c r="H55" s="7">
        <v>2</v>
      </c>
      <c r="I55" s="7">
        <v>0</v>
      </c>
      <c r="J55" s="7">
        <v>8</v>
      </c>
      <c r="K55" s="8">
        <f t="shared" si="3"/>
        <v>10</v>
      </c>
      <c r="L55" s="20"/>
      <c r="M55" s="20"/>
    </row>
    <row r="56" spans="1:13" ht="12" customHeight="1">
      <c r="A56" s="21">
        <f t="shared" si="2"/>
        <v>54</v>
      </c>
      <c r="B56" s="9" t="s">
        <v>438</v>
      </c>
      <c r="C56" s="23" t="s">
        <v>114</v>
      </c>
      <c r="D56" s="9" t="s">
        <v>115</v>
      </c>
      <c r="E56" s="20">
        <v>1309</v>
      </c>
      <c r="F56" s="7">
        <v>0</v>
      </c>
      <c r="G56" s="7">
        <v>5</v>
      </c>
      <c r="H56" s="7">
        <v>2</v>
      </c>
      <c r="I56" s="7">
        <v>0</v>
      </c>
      <c r="J56" s="7">
        <v>2</v>
      </c>
      <c r="K56" s="8">
        <f t="shared" si="3"/>
        <v>9</v>
      </c>
      <c r="L56" s="7"/>
      <c r="M56" s="20"/>
    </row>
    <row r="57" spans="1:13" ht="12.75" customHeight="1">
      <c r="A57" s="21">
        <f t="shared" si="2"/>
        <v>55</v>
      </c>
      <c r="B57" s="7" t="s">
        <v>227</v>
      </c>
      <c r="C57" s="5" t="s">
        <v>14</v>
      </c>
      <c r="D57" s="5" t="s">
        <v>94</v>
      </c>
      <c r="E57" s="20">
        <v>1327</v>
      </c>
      <c r="F57" s="7"/>
      <c r="G57" s="7">
        <v>0</v>
      </c>
      <c r="H57" s="7"/>
      <c r="I57" s="7">
        <v>2</v>
      </c>
      <c r="J57" s="7">
        <v>5</v>
      </c>
      <c r="K57" s="8">
        <f t="shared" si="3"/>
        <v>7</v>
      </c>
      <c r="L57" s="20"/>
      <c r="M57" s="20"/>
    </row>
    <row r="58" spans="1:13" ht="12.75" customHeight="1">
      <c r="A58" s="19">
        <f t="shared" si="2"/>
        <v>56</v>
      </c>
      <c r="B58" s="7" t="s">
        <v>251</v>
      </c>
      <c r="C58" s="23" t="s">
        <v>29</v>
      </c>
      <c r="D58" s="9" t="s">
        <v>126</v>
      </c>
      <c r="E58" s="20">
        <v>1375</v>
      </c>
      <c r="F58" s="7">
        <v>0</v>
      </c>
      <c r="G58" s="7">
        <v>2</v>
      </c>
      <c r="H58" s="7">
        <v>2</v>
      </c>
      <c r="I58" s="7">
        <v>2</v>
      </c>
      <c r="J58" s="7"/>
      <c r="K58" s="7">
        <f t="shared" si="3"/>
        <v>6</v>
      </c>
      <c r="L58" s="20"/>
      <c r="M58" s="20"/>
    </row>
    <row r="59" spans="1:13" ht="12" customHeight="1">
      <c r="A59" s="19">
        <f t="shared" si="2"/>
        <v>57</v>
      </c>
      <c r="B59" s="7" t="s">
        <v>248</v>
      </c>
      <c r="C59" s="7" t="s">
        <v>14</v>
      </c>
      <c r="D59" s="9" t="s">
        <v>118</v>
      </c>
      <c r="E59" s="20">
        <v>1139</v>
      </c>
      <c r="F59" s="7">
        <v>0</v>
      </c>
      <c r="G59" s="7">
        <v>0</v>
      </c>
      <c r="H59" s="7">
        <v>2</v>
      </c>
      <c r="I59" s="7">
        <v>2</v>
      </c>
      <c r="J59" s="7">
        <v>2</v>
      </c>
      <c r="K59" s="7">
        <f t="shared" si="3"/>
        <v>6</v>
      </c>
      <c r="L59" s="7"/>
      <c r="M59" s="20"/>
    </row>
    <row r="60" spans="1:13" ht="11.25" customHeight="1">
      <c r="A60" s="19">
        <f t="shared" si="2"/>
        <v>58</v>
      </c>
      <c r="B60" s="9" t="s">
        <v>244</v>
      </c>
      <c r="C60" s="5" t="s">
        <v>109</v>
      </c>
      <c r="D60" s="5" t="s">
        <v>110</v>
      </c>
      <c r="E60" s="20">
        <v>1142</v>
      </c>
      <c r="F60" s="7">
        <v>0</v>
      </c>
      <c r="G60" s="7"/>
      <c r="H60" s="7">
        <v>2</v>
      </c>
      <c r="I60" s="7"/>
      <c r="J60" s="7">
        <v>2</v>
      </c>
      <c r="K60" s="8">
        <f t="shared" si="3"/>
        <v>4</v>
      </c>
      <c r="L60" s="20"/>
      <c r="M60" s="20"/>
    </row>
    <row r="61" spans="6:11" ht="15">
      <c r="F61" s="2">
        <f aca="true" t="shared" si="4" ref="F61:K61">AVERAGE(F3:F60)</f>
        <v>12.321428571428571</v>
      </c>
      <c r="G61" s="2">
        <f t="shared" si="4"/>
        <v>4.32</v>
      </c>
      <c r="H61" s="2">
        <f t="shared" si="4"/>
        <v>2.888888888888889</v>
      </c>
      <c r="I61" s="2">
        <f t="shared" si="4"/>
        <v>4.9787234042553195</v>
      </c>
      <c r="J61" s="2">
        <f t="shared" si="4"/>
        <v>10.462962962962964</v>
      </c>
      <c r="K61" s="2">
        <f t="shared" si="4"/>
        <v>31.637931034482758</v>
      </c>
    </row>
  </sheetData>
  <sheetProtection/>
  <mergeCells count="1">
    <mergeCell ref="C1:K1"/>
  </mergeCells>
  <printOptions horizontalCentered="1"/>
  <pageMargins left="0.2362204724409449" right="0.35433070866141736" top="0.2755905511811024" bottom="0.07874015748031496" header="0.2362204724409449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F4" sqref="F4:J4"/>
    </sheetView>
  </sheetViews>
  <sheetFormatPr defaultColWidth="9.140625" defaultRowHeight="12.75"/>
  <cols>
    <col min="1" max="1" width="7.140625" style="13" customWidth="1"/>
    <col min="2" max="2" width="23.140625" style="2" customWidth="1"/>
    <col min="3" max="3" width="31.421875" style="4" customWidth="1"/>
    <col min="4" max="4" width="10.28125" style="4" customWidth="1"/>
    <col min="5" max="5" width="13.140625" style="4" hidden="1" customWidth="1"/>
    <col min="6" max="6" width="8.57421875" style="2" customWidth="1"/>
    <col min="7" max="7" width="8.140625" style="2" customWidth="1"/>
    <col min="8" max="8" width="8.00390625" style="2" customWidth="1"/>
    <col min="9" max="9" width="8.140625" style="2" customWidth="1"/>
    <col min="10" max="10" width="9.421875" style="2" customWidth="1"/>
    <col min="11" max="11" width="16.8515625" style="2" customWidth="1"/>
    <col min="12" max="12" width="10.57421875" style="2" hidden="1" customWidth="1"/>
    <col min="13" max="13" width="10.57421875" style="4" customWidth="1"/>
    <col min="14" max="16384" width="9.140625" style="2" customWidth="1"/>
  </cols>
  <sheetData>
    <row r="1" spans="1:13" ht="24.75" customHeight="1">
      <c r="A1" s="12"/>
      <c r="C1" s="53" t="s">
        <v>3</v>
      </c>
      <c r="D1" s="54"/>
      <c r="E1" s="54"/>
      <c r="F1" s="54"/>
      <c r="G1" s="54"/>
      <c r="H1" s="54"/>
      <c r="I1" s="54"/>
      <c r="J1" s="54"/>
      <c r="K1" s="54"/>
      <c r="L1" s="1"/>
      <c r="M1" s="3"/>
    </row>
    <row r="2" spans="1:13" ht="15">
      <c r="A2" s="12"/>
      <c r="B2" s="1"/>
      <c r="C2" s="3"/>
      <c r="D2" s="3"/>
      <c r="E2" s="3"/>
      <c r="F2" s="1"/>
      <c r="G2" s="1"/>
      <c r="H2" s="1"/>
      <c r="I2" s="1"/>
      <c r="J2" s="1"/>
      <c r="K2" s="1"/>
      <c r="L2" s="1"/>
      <c r="M2" s="3"/>
    </row>
    <row r="3" spans="5:13" s="6" customFormat="1" ht="15.75" thickBot="1">
      <c r="E3" s="32"/>
      <c r="M3" s="32"/>
    </row>
    <row r="4" spans="1:13" s="6" customFormat="1" ht="16.5" thickBot="1">
      <c r="A4" s="16" t="s">
        <v>1</v>
      </c>
      <c r="B4" s="17" t="s">
        <v>66</v>
      </c>
      <c r="C4" s="17" t="s">
        <v>8</v>
      </c>
      <c r="D4" s="17" t="s">
        <v>9</v>
      </c>
      <c r="E4" s="33" t="s">
        <v>10</v>
      </c>
      <c r="F4" s="46">
        <v>1</v>
      </c>
      <c r="G4" s="46">
        <v>2</v>
      </c>
      <c r="H4" s="46">
        <v>3</v>
      </c>
      <c r="I4" s="46">
        <v>4</v>
      </c>
      <c r="J4" s="46">
        <v>5</v>
      </c>
      <c r="K4" s="17" t="s">
        <v>11</v>
      </c>
      <c r="L4" s="18" t="s">
        <v>12</v>
      </c>
      <c r="M4" s="51" t="s">
        <v>12</v>
      </c>
    </row>
    <row r="5" spans="1:13" ht="12.75" customHeight="1">
      <c r="A5" s="21">
        <f aca="true" t="shared" si="0" ref="A5:A33">ROW(A5)-4</f>
        <v>1</v>
      </c>
      <c r="B5" s="24" t="s">
        <v>196</v>
      </c>
      <c r="C5" s="15" t="s">
        <v>98</v>
      </c>
      <c r="D5" s="15" t="s">
        <v>99</v>
      </c>
      <c r="E5" s="22">
        <v>2060</v>
      </c>
      <c r="F5" s="8">
        <v>20</v>
      </c>
      <c r="G5" s="8">
        <v>18</v>
      </c>
      <c r="H5" s="8">
        <v>20</v>
      </c>
      <c r="I5" s="8">
        <v>20</v>
      </c>
      <c r="J5" s="8">
        <v>15</v>
      </c>
      <c r="K5" s="8">
        <f aca="true" t="shared" si="1" ref="K5:K33">SUM(F5:J5)</f>
        <v>93</v>
      </c>
      <c r="L5" s="8"/>
      <c r="M5" s="22" t="s">
        <v>448</v>
      </c>
    </row>
    <row r="6" spans="1:13" ht="12.75" customHeight="1">
      <c r="A6" s="19">
        <f t="shared" si="0"/>
        <v>2</v>
      </c>
      <c r="B6" s="25" t="s">
        <v>185</v>
      </c>
      <c r="C6" s="5" t="s">
        <v>98</v>
      </c>
      <c r="D6" s="5" t="s">
        <v>99</v>
      </c>
      <c r="E6" s="20">
        <v>2057</v>
      </c>
      <c r="F6" s="7">
        <v>20</v>
      </c>
      <c r="G6" s="7">
        <v>20</v>
      </c>
      <c r="H6" s="7">
        <v>20</v>
      </c>
      <c r="I6" s="7">
        <v>6</v>
      </c>
      <c r="J6" s="7">
        <v>20</v>
      </c>
      <c r="K6" s="8">
        <f t="shared" si="1"/>
        <v>86</v>
      </c>
      <c r="L6" s="20"/>
      <c r="M6" s="22" t="s">
        <v>448</v>
      </c>
    </row>
    <row r="7" spans="1:13" ht="12.75" customHeight="1">
      <c r="A7" s="19">
        <f t="shared" si="0"/>
        <v>3</v>
      </c>
      <c r="B7" s="25" t="s">
        <v>187</v>
      </c>
      <c r="C7" s="5" t="s">
        <v>98</v>
      </c>
      <c r="D7" s="5" t="s">
        <v>99</v>
      </c>
      <c r="E7" s="20">
        <v>2009</v>
      </c>
      <c r="F7" s="7">
        <v>20</v>
      </c>
      <c r="G7" s="7">
        <v>20</v>
      </c>
      <c r="H7" s="7">
        <v>5</v>
      </c>
      <c r="I7" s="7">
        <v>7</v>
      </c>
      <c r="J7" s="7">
        <v>20</v>
      </c>
      <c r="K7" s="7">
        <f t="shared" si="1"/>
        <v>72</v>
      </c>
      <c r="L7" s="20"/>
      <c r="M7" s="20" t="s">
        <v>446</v>
      </c>
    </row>
    <row r="8" spans="1:13" ht="12.75" customHeight="1">
      <c r="A8" s="19">
        <f t="shared" si="0"/>
        <v>4</v>
      </c>
      <c r="B8" s="7" t="s">
        <v>184</v>
      </c>
      <c r="C8" s="5" t="s">
        <v>100</v>
      </c>
      <c r="D8" s="5" t="s">
        <v>99</v>
      </c>
      <c r="E8" s="20">
        <v>2078</v>
      </c>
      <c r="F8" s="7">
        <v>20</v>
      </c>
      <c r="G8" s="7">
        <v>19</v>
      </c>
      <c r="H8" s="7">
        <v>2</v>
      </c>
      <c r="I8" s="7">
        <v>6</v>
      </c>
      <c r="J8" s="7">
        <v>20</v>
      </c>
      <c r="K8" s="7">
        <f t="shared" si="1"/>
        <v>67</v>
      </c>
      <c r="L8" s="7"/>
      <c r="M8" s="20" t="s">
        <v>446</v>
      </c>
    </row>
    <row r="9" spans="1:13" ht="12.75" customHeight="1">
      <c r="A9" s="19">
        <f t="shared" si="0"/>
        <v>5</v>
      </c>
      <c r="B9" s="25" t="s">
        <v>197</v>
      </c>
      <c r="C9" s="5" t="s">
        <v>98</v>
      </c>
      <c r="D9" s="5" t="s">
        <v>99</v>
      </c>
      <c r="E9" s="20">
        <v>2063</v>
      </c>
      <c r="F9" s="7">
        <v>18</v>
      </c>
      <c r="G9" s="7">
        <v>15</v>
      </c>
      <c r="H9" s="7">
        <v>0</v>
      </c>
      <c r="I9" s="7">
        <v>12</v>
      </c>
      <c r="J9" s="7">
        <v>20</v>
      </c>
      <c r="K9" s="7">
        <f t="shared" si="1"/>
        <v>65</v>
      </c>
      <c r="L9" s="7"/>
      <c r="M9" s="20" t="s">
        <v>446</v>
      </c>
    </row>
    <row r="10" spans="1:13" ht="12.75" customHeight="1">
      <c r="A10" s="19">
        <f t="shared" si="0"/>
        <v>6</v>
      </c>
      <c r="B10" s="7" t="s">
        <v>174</v>
      </c>
      <c r="C10" s="23" t="s">
        <v>63</v>
      </c>
      <c r="D10" s="5" t="s">
        <v>64</v>
      </c>
      <c r="E10" s="20">
        <v>2069</v>
      </c>
      <c r="F10" s="7">
        <v>20</v>
      </c>
      <c r="G10" s="7">
        <v>20</v>
      </c>
      <c r="H10" s="7"/>
      <c r="I10" s="7"/>
      <c r="J10" s="7">
        <v>20</v>
      </c>
      <c r="K10" s="8">
        <f t="shared" si="1"/>
        <v>60</v>
      </c>
      <c r="L10" s="20"/>
      <c r="M10" s="20" t="s">
        <v>447</v>
      </c>
    </row>
    <row r="11" spans="1:13" ht="12.75" customHeight="1">
      <c r="A11" s="19">
        <f t="shared" si="0"/>
        <v>7</v>
      </c>
      <c r="B11" s="25" t="s">
        <v>198</v>
      </c>
      <c r="C11" s="5" t="s">
        <v>98</v>
      </c>
      <c r="D11" s="5" t="s">
        <v>99</v>
      </c>
      <c r="E11" s="20">
        <v>2087</v>
      </c>
      <c r="F11" s="7">
        <v>20</v>
      </c>
      <c r="G11" s="7">
        <v>10</v>
      </c>
      <c r="H11" s="7">
        <v>8</v>
      </c>
      <c r="I11" s="7">
        <v>18</v>
      </c>
      <c r="J11" s="7">
        <v>0</v>
      </c>
      <c r="K11" s="8">
        <f t="shared" si="1"/>
        <v>56</v>
      </c>
      <c r="L11" s="20"/>
      <c r="M11" s="20" t="s">
        <v>447</v>
      </c>
    </row>
    <row r="12" spans="1:13" ht="12.75" customHeight="1">
      <c r="A12" s="19">
        <f t="shared" si="0"/>
        <v>8</v>
      </c>
      <c r="B12" s="25" t="s">
        <v>188</v>
      </c>
      <c r="C12" s="5" t="s">
        <v>98</v>
      </c>
      <c r="D12" s="5" t="s">
        <v>99</v>
      </c>
      <c r="E12" s="20">
        <v>2054</v>
      </c>
      <c r="F12" s="7">
        <v>20</v>
      </c>
      <c r="G12" s="7">
        <v>10</v>
      </c>
      <c r="H12" s="7"/>
      <c r="I12" s="7">
        <v>12</v>
      </c>
      <c r="J12" s="7">
        <v>10</v>
      </c>
      <c r="K12" s="8">
        <f t="shared" si="1"/>
        <v>52</v>
      </c>
      <c r="L12" s="20"/>
      <c r="M12" s="20" t="s">
        <v>447</v>
      </c>
    </row>
    <row r="13" spans="1:13" ht="12.75" customHeight="1">
      <c r="A13" s="19">
        <f t="shared" si="0"/>
        <v>9</v>
      </c>
      <c r="B13" s="25" t="s">
        <v>193</v>
      </c>
      <c r="C13" s="5" t="s">
        <v>98</v>
      </c>
      <c r="D13" s="5" t="s">
        <v>99</v>
      </c>
      <c r="E13" s="20">
        <v>2027</v>
      </c>
      <c r="F13" s="7">
        <v>20</v>
      </c>
      <c r="G13" s="7">
        <v>15</v>
      </c>
      <c r="H13" s="7">
        <v>4</v>
      </c>
      <c r="I13" s="7">
        <v>0</v>
      </c>
      <c r="J13" s="7">
        <v>5</v>
      </c>
      <c r="K13" s="8">
        <f t="shared" si="1"/>
        <v>44</v>
      </c>
      <c r="L13" s="20"/>
      <c r="M13" s="20" t="s">
        <v>444</v>
      </c>
    </row>
    <row r="14" spans="1:13" ht="12.75" customHeight="1">
      <c r="A14" s="19">
        <f t="shared" si="0"/>
        <v>10</v>
      </c>
      <c r="B14" s="7" t="s">
        <v>181</v>
      </c>
      <c r="C14" s="5" t="s">
        <v>14</v>
      </c>
      <c r="D14" s="5" t="s">
        <v>76</v>
      </c>
      <c r="E14" s="20">
        <v>2030</v>
      </c>
      <c r="F14" s="7">
        <v>20</v>
      </c>
      <c r="G14" s="7">
        <v>0</v>
      </c>
      <c r="H14" s="7"/>
      <c r="I14" s="7">
        <v>20</v>
      </c>
      <c r="J14" s="7">
        <v>2</v>
      </c>
      <c r="K14" s="8">
        <f t="shared" si="1"/>
        <v>42</v>
      </c>
      <c r="L14" s="20"/>
      <c r="M14" s="20" t="s">
        <v>444</v>
      </c>
    </row>
    <row r="15" spans="1:13" ht="12.75" customHeight="1">
      <c r="A15" s="19">
        <f t="shared" si="0"/>
        <v>11</v>
      </c>
      <c r="B15" s="25" t="s">
        <v>190</v>
      </c>
      <c r="C15" s="5" t="s">
        <v>98</v>
      </c>
      <c r="D15" s="5" t="s">
        <v>99</v>
      </c>
      <c r="E15" s="20">
        <v>2006</v>
      </c>
      <c r="F15" s="7">
        <v>20</v>
      </c>
      <c r="G15" s="7"/>
      <c r="H15" s="7">
        <v>10</v>
      </c>
      <c r="I15" s="7">
        <v>0</v>
      </c>
      <c r="J15" s="7">
        <v>10</v>
      </c>
      <c r="K15" s="8">
        <f t="shared" si="1"/>
        <v>40</v>
      </c>
      <c r="L15" s="7"/>
      <c r="M15" s="20" t="s">
        <v>444</v>
      </c>
    </row>
    <row r="16" spans="1:13" ht="12.75" customHeight="1">
      <c r="A16" s="19">
        <f t="shared" si="0"/>
        <v>12</v>
      </c>
      <c r="B16" s="27" t="s">
        <v>195</v>
      </c>
      <c r="C16" s="5" t="s">
        <v>98</v>
      </c>
      <c r="D16" s="5" t="s">
        <v>99</v>
      </c>
      <c r="E16" s="20">
        <v>2066</v>
      </c>
      <c r="F16" s="7">
        <v>5</v>
      </c>
      <c r="G16" s="7">
        <v>10</v>
      </c>
      <c r="H16" s="7">
        <v>2</v>
      </c>
      <c r="I16" s="7">
        <v>0</v>
      </c>
      <c r="J16" s="7">
        <v>20</v>
      </c>
      <c r="K16" s="8">
        <f t="shared" si="1"/>
        <v>37</v>
      </c>
      <c r="L16" s="20"/>
      <c r="M16" s="20" t="s">
        <v>444</v>
      </c>
    </row>
    <row r="17" spans="1:13" ht="12.75" customHeight="1">
      <c r="A17" s="19">
        <f t="shared" si="0"/>
        <v>13</v>
      </c>
      <c r="B17" s="25" t="s">
        <v>186</v>
      </c>
      <c r="C17" s="5" t="s">
        <v>98</v>
      </c>
      <c r="D17" s="5" t="s">
        <v>99</v>
      </c>
      <c r="E17" s="20">
        <v>2042</v>
      </c>
      <c r="F17" s="7">
        <v>20</v>
      </c>
      <c r="G17" s="7">
        <v>7</v>
      </c>
      <c r="H17" s="7"/>
      <c r="I17" s="7">
        <v>5</v>
      </c>
      <c r="J17" s="7">
        <v>0</v>
      </c>
      <c r="K17" s="8">
        <f t="shared" si="1"/>
        <v>32</v>
      </c>
      <c r="L17" s="20"/>
      <c r="M17" s="20" t="s">
        <v>444</v>
      </c>
    </row>
    <row r="18" spans="1:13" ht="12.75" customHeight="1">
      <c r="A18" s="19">
        <f t="shared" si="0"/>
        <v>14</v>
      </c>
      <c r="B18" s="25" t="s">
        <v>194</v>
      </c>
      <c r="C18" s="5" t="s">
        <v>98</v>
      </c>
      <c r="D18" s="5" t="s">
        <v>99</v>
      </c>
      <c r="E18" s="20">
        <v>2039</v>
      </c>
      <c r="F18" s="7">
        <v>20</v>
      </c>
      <c r="G18" s="7">
        <v>0</v>
      </c>
      <c r="H18" s="7">
        <v>2</v>
      </c>
      <c r="I18" s="7">
        <v>0</v>
      </c>
      <c r="J18" s="7">
        <v>5</v>
      </c>
      <c r="K18" s="8">
        <f t="shared" si="1"/>
        <v>27</v>
      </c>
      <c r="L18" s="20"/>
      <c r="M18" s="20" t="s">
        <v>444</v>
      </c>
    </row>
    <row r="19" spans="1:13" ht="12.75" customHeight="1">
      <c r="A19" s="19">
        <f t="shared" si="0"/>
        <v>15</v>
      </c>
      <c r="B19" s="25" t="s">
        <v>201</v>
      </c>
      <c r="C19" s="5" t="s">
        <v>98</v>
      </c>
      <c r="D19" s="5" t="s">
        <v>99</v>
      </c>
      <c r="E19" s="20">
        <v>2024</v>
      </c>
      <c r="F19" s="7">
        <v>5</v>
      </c>
      <c r="G19" s="7">
        <v>0</v>
      </c>
      <c r="H19" s="7">
        <v>2</v>
      </c>
      <c r="I19" s="7">
        <v>0</v>
      </c>
      <c r="J19" s="7">
        <v>20</v>
      </c>
      <c r="K19" s="8">
        <f t="shared" si="1"/>
        <v>27</v>
      </c>
      <c r="L19" s="20"/>
      <c r="M19" s="20" t="s">
        <v>444</v>
      </c>
    </row>
    <row r="20" spans="1:13" ht="12.75" customHeight="1">
      <c r="A20" s="19">
        <f t="shared" si="0"/>
        <v>16</v>
      </c>
      <c r="B20" s="25" t="s">
        <v>200</v>
      </c>
      <c r="C20" s="5" t="s">
        <v>98</v>
      </c>
      <c r="D20" s="5" t="s">
        <v>99</v>
      </c>
      <c r="E20" s="20">
        <v>2075</v>
      </c>
      <c r="F20" s="7">
        <v>20</v>
      </c>
      <c r="G20" s="7">
        <v>0</v>
      </c>
      <c r="H20" s="7">
        <v>0</v>
      </c>
      <c r="I20" s="7">
        <v>0</v>
      </c>
      <c r="J20" s="7">
        <v>5</v>
      </c>
      <c r="K20" s="8">
        <f t="shared" si="1"/>
        <v>25</v>
      </c>
      <c r="L20" s="20"/>
      <c r="M20" s="20"/>
    </row>
    <row r="21" spans="1:13" ht="12.75" customHeight="1">
      <c r="A21" s="19">
        <f t="shared" si="0"/>
        <v>17</v>
      </c>
      <c r="B21" s="25" t="s">
        <v>192</v>
      </c>
      <c r="C21" s="5" t="s">
        <v>98</v>
      </c>
      <c r="D21" s="5" t="s">
        <v>99</v>
      </c>
      <c r="E21" s="20">
        <v>2051</v>
      </c>
      <c r="F21" s="7">
        <v>20</v>
      </c>
      <c r="G21" s="7">
        <v>0</v>
      </c>
      <c r="H21" s="7">
        <v>2</v>
      </c>
      <c r="I21" s="7">
        <v>0</v>
      </c>
      <c r="J21" s="7">
        <v>2</v>
      </c>
      <c r="K21" s="8">
        <f t="shared" si="1"/>
        <v>24</v>
      </c>
      <c r="L21" s="7"/>
      <c r="M21" s="20"/>
    </row>
    <row r="22" spans="1:13" ht="12.75" customHeight="1">
      <c r="A22" s="19">
        <f t="shared" si="0"/>
        <v>18</v>
      </c>
      <c r="B22" s="25" t="s">
        <v>191</v>
      </c>
      <c r="C22" s="5" t="s">
        <v>98</v>
      </c>
      <c r="D22" s="5" t="s">
        <v>99</v>
      </c>
      <c r="E22" s="20">
        <v>2021</v>
      </c>
      <c r="F22" s="7">
        <v>20</v>
      </c>
      <c r="G22" s="7">
        <v>2</v>
      </c>
      <c r="H22" s="7">
        <v>2</v>
      </c>
      <c r="I22" s="7"/>
      <c r="J22" s="7">
        <v>0</v>
      </c>
      <c r="K22" s="8">
        <f t="shared" si="1"/>
        <v>24</v>
      </c>
      <c r="L22" s="7"/>
      <c r="M22" s="20"/>
    </row>
    <row r="23" spans="1:13" ht="12.75" customHeight="1">
      <c r="A23" s="19">
        <f t="shared" si="0"/>
        <v>19</v>
      </c>
      <c r="B23" s="9" t="s">
        <v>183</v>
      </c>
      <c r="C23" s="23" t="s">
        <v>29</v>
      </c>
      <c r="D23" s="5" t="s">
        <v>96</v>
      </c>
      <c r="E23" s="20">
        <v>2048</v>
      </c>
      <c r="F23" s="7">
        <v>15</v>
      </c>
      <c r="G23" s="7">
        <v>0</v>
      </c>
      <c r="H23" s="7">
        <v>0</v>
      </c>
      <c r="I23" s="7">
        <v>1</v>
      </c>
      <c r="J23" s="7">
        <v>5</v>
      </c>
      <c r="K23" s="8">
        <f t="shared" si="1"/>
        <v>21</v>
      </c>
      <c r="L23" s="20"/>
      <c r="M23" s="20"/>
    </row>
    <row r="24" spans="1:13" ht="12.75" customHeight="1">
      <c r="A24" s="19">
        <f t="shared" si="0"/>
        <v>20</v>
      </c>
      <c r="B24" s="25" t="s">
        <v>189</v>
      </c>
      <c r="C24" s="5" t="s">
        <v>98</v>
      </c>
      <c r="D24" s="5" t="s">
        <v>99</v>
      </c>
      <c r="E24" s="20">
        <v>2015</v>
      </c>
      <c r="F24" s="7">
        <v>15</v>
      </c>
      <c r="G24" s="7">
        <v>0</v>
      </c>
      <c r="H24" s="7">
        <v>2</v>
      </c>
      <c r="I24" s="7">
        <v>1</v>
      </c>
      <c r="J24" s="7">
        <v>0</v>
      </c>
      <c r="K24" s="8">
        <f t="shared" si="1"/>
        <v>18</v>
      </c>
      <c r="L24" s="20"/>
      <c r="M24" s="20"/>
    </row>
    <row r="25" spans="1:13" ht="12.75" customHeight="1">
      <c r="A25" s="19">
        <f t="shared" si="0"/>
        <v>21</v>
      </c>
      <c r="B25" s="7" t="s">
        <v>173</v>
      </c>
      <c r="C25" s="5" t="s">
        <v>35</v>
      </c>
      <c r="D25" s="5" t="s">
        <v>36</v>
      </c>
      <c r="E25" s="20">
        <v>2081</v>
      </c>
      <c r="F25" s="7">
        <v>15</v>
      </c>
      <c r="G25" s="7">
        <v>0</v>
      </c>
      <c r="H25" s="7">
        <v>2</v>
      </c>
      <c r="I25" s="7">
        <v>0</v>
      </c>
      <c r="J25" s="7">
        <v>0</v>
      </c>
      <c r="K25" s="8">
        <f t="shared" si="1"/>
        <v>17</v>
      </c>
      <c r="L25" s="7"/>
      <c r="M25" s="20"/>
    </row>
    <row r="26" spans="1:13" ht="12.75" customHeight="1">
      <c r="A26" s="19">
        <f t="shared" si="0"/>
        <v>22</v>
      </c>
      <c r="B26" s="44" t="s">
        <v>177</v>
      </c>
      <c r="C26" s="23" t="s">
        <v>63</v>
      </c>
      <c r="D26" s="5" t="s">
        <v>64</v>
      </c>
      <c r="E26" s="20">
        <v>2033</v>
      </c>
      <c r="F26" s="7">
        <v>0</v>
      </c>
      <c r="G26" s="7">
        <v>0</v>
      </c>
      <c r="H26" s="7">
        <v>0</v>
      </c>
      <c r="I26" s="7">
        <v>0</v>
      </c>
      <c r="J26" s="7">
        <v>15</v>
      </c>
      <c r="K26" s="8">
        <f t="shared" si="1"/>
        <v>15</v>
      </c>
      <c r="L26" s="20"/>
      <c r="M26" s="20"/>
    </row>
    <row r="27" spans="1:13" ht="12.75" customHeight="1">
      <c r="A27" s="19">
        <f t="shared" si="0"/>
        <v>23</v>
      </c>
      <c r="B27" s="25" t="s">
        <v>199</v>
      </c>
      <c r="C27" s="5" t="s">
        <v>98</v>
      </c>
      <c r="D27" s="5" t="s">
        <v>99</v>
      </c>
      <c r="E27" s="20">
        <v>2012</v>
      </c>
      <c r="F27" s="7">
        <v>5</v>
      </c>
      <c r="G27" s="7">
        <v>7</v>
      </c>
      <c r="H27" s="7"/>
      <c r="I27" s="7">
        <v>0</v>
      </c>
      <c r="J27" s="7">
        <v>0</v>
      </c>
      <c r="K27" s="8">
        <f t="shared" si="1"/>
        <v>12</v>
      </c>
      <c r="L27" s="20"/>
      <c r="M27" s="20"/>
    </row>
    <row r="28" spans="1:13" ht="12.75" customHeight="1">
      <c r="A28" s="19">
        <f t="shared" si="0"/>
        <v>24</v>
      </c>
      <c r="B28" s="7" t="s">
        <v>180</v>
      </c>
      <c r="C28" s="5" t="s">
        <v>14</v>
      </c>
      <c r="D28" s="5" t="s">
        <v>76</v>
      </c>
      <c r="E28" s="20">
        <v>2084</v>
      </c>
      <c r="F28" s="7">
        <v>10</v>
      </c>
      <c r="G28" s="7">
        <v>0</v>
      </c>
      <c r="H28" s="7">
        <v>0</v>
      </c>
      <c r="I28" s="7">
        <v>0</v>
      </c>
      <c r="J28" s="7">
        <v>0</v>
      </c>
      <c r="K28" s="8">
        <f t="shared" si="1"/>
        <v>10</v>
      </c>
      <c r="L28" s="20"/>
      <c r="M28" s="20"/>
    </row>
    <row r="29" spans="1:13" ht="12.75" customHeight="1">
      <c r="A29" s="19">
        <f t="shared" si="0"/>
        <v>25</v>
      </c>
      <c r="B29" s="7" t="s">
        <v>175</v>
      </c>
      <c r="C29" s="23" t="s">
        <v>63</v>
      </c>
      <c r="D29" s="5" t="s">
        <v>64</v>
      </c>
      <c r="E29" s="20">
        <v>2018</v>
      </c>
      <c r="F29" s="7">
        <v>10</v>
      </c>
      <c r="G29" s="7"/>
      <c r="H29" s="7"/>
      <c r="I29" s="7">
        <v>0</v>
      </c>
      <c r="J29" s="7"/>
      <c r="K29" s="8">
        <f t="shared" si="1"/>
        <v>10</v>
      </c>
      <c r="L29" s="7"/>
      <c r="M29" s="20"/>
    </row>
    <row r="30" spans="1:13" ht="12.75" customHeight="1">
      <c r="A30" s="19">
        <f t="shared" si="0"/>
        <v>26</v>
      </c>
      <c r="B30" s="7" t="s">
        <v>179</v>
      </c>
      <c r="C30" s="5" t="s">
        <v>69</v>
      </c>
      <c r="D30" s="5" t="s">
        <v>70</v>
      </c>
      <c r="E30" s="20">
        <v>2036</v>
      </c>
      <c r="F30" s="7">
        <v>5</v>
      </c>
      <c r="G30" s="7">
        <v>0</v>
      </c>
      <c r="H30" s="7">
        <v>3</v>
      </c>
      <c r="I30" s="7">
        <v>0</v>
      </c>
      <c r="J30" s="7">
        <v>0</v>
      </c>
      <c r="K30" s="8">
        <f t="shared" si="1"/>
        <v>8</v>
      </c>
      <c r="L30" s="20"/>
      <c r="M30" s="20"/>
    </row>
    <row r="31" spans="1:13" ht="12.75" customHeight="1">
      <c r="A31" s="19">
        <f t="shared" si="0"/>
        <v>27</v>
      </c>
      <c r="B31" s="7" t="s">
        <v>182</v>
      </c>
      <c r="C31" s="23" t="s">
        <v>29</v>
      </c>
      <c r="D31" s="5" t="s">
        <v>96</v>
      </c>
      <c r="E31" s="20">
        <v>2045</v>
      </c>
      <c r="F31" s="7">
        <v>5</v>
      </c>
      <c r="G31" s="7">
        <v>0</v>
      </c>
      <c r="H31" s="7">
        <v>0</v>
      </c>
      <c r="I31" s="7">
        <v>0</v>
      </c>
      <c r="J31" s="7">
        <v>0</v>
      </c>
      <c r="K31" s="8">
        <f t="shared" si="1"/>
        <v>5</v>
      </c>
      <c r="L31" s="7"/>
      <c r="M31" s="20"/>
    </row>
    <row r="32" spans="1:13" ht="12.75" customHeight="1">
      <c r="A32" s="19">
        <f t="shared" si="0"/>
        <v>28</v>
      </c>
      <c r="B32" s="7" t="s">
        <v>178</v>
      </c>
      <c r="C32" s="5" t="s">
        <v>69</v>
      </c>
      <c r="D32" s="5" t="s">
        <v>70</v>
      </c>
      <c r="E32" s="20">
        <v>2003</v>
      </c>
      <c r="F32" s="7">
        <v>5</v>
      </c>
      <c r="G32" s="7">
        <v>0</v>
      </c>
      <c r="H32" s="7">
        <v>0</v>
      </c>
      <c r="I32" s="7">
        <v>0</v>
      </c>
      <c r="J32" s="7">
        <v>0</v>
      </c>
      <c r="K32" s="8">
        <f t="shared" si="1"/>
        <v>5</v>
      </c>
      <c r="L32" s="20"/>
      <c r="M32" s="20"/>
    </row>
    <row r="33" spans="1:13" ht="12.75" customHeight="1">
      <c r="A33" s="19">
        <f t="shared" si="0"/>
        <v>29</v>
      </c>
      <c r="B33" s="8" t="s">
        <v>176</v>
      </c>
      <c r="C33" s="23" t="s">
        <v>63</v>
      </c>
      <c r="D33" s="5" t="s">
        <v>64</v>
      </c>
      <c r="E33" s="20">
        <v>2072</v>
      </c>
      <c r="F33" s="7">
        <v>0</v>
      </c>
      <c r="G33" s="7">
        <v>0</v>
      </c>
      <c r="H33" s="7"/>
      <c r="I33" s="7">
        <v>0</v>
      </c>
      <c r="J33" s="7">
        <v>0</v>
      </c>
      <c r="K33" s="8">
        <f t="shared" si="1"/>
        <v>0</v>
      </c>
      <c r="L33" s="7"/>
      <c r="M33" s="20"/>
    </row>
    <row r="34" spans="5:11" ht="12.75" customHeight="1">
      <c r="E34" s="2"/>
      <c r="F34" s="2">
        <f aca="true" t="shared" si="2" ref="F34:K34">AVERAGE(F5:F33)</f>
        <v>14.241379310344827</v>
      </c>
      <c r="G34" s="2">
        <f t="shared" si="2"/>
        <v>6.407407407407407</v>
      </c>
      <c r="H34" s="2">
        <f t="shared" si="2"/>
        <v>3.909090909090909</v>
      </c>
      <c r="I34" s="2">
        <f t="shared" si="2"/>
        <v>4</v>
      </c>
      <c r="J34" s="2">
        <f t="shared" si="2"/>
        <v>7.642857142857143</v>
      </c>
      <c r="K34" s="2">
        <f t="shared" si="2"/>
        <v>34.275862068965516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1">
    <mergeCell ref="C1:K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6">
      <selection activeCell="F4" sqref="F4:J4"/>
    </sheetView>
  </sheetViews>
  <sheetFormatPr defaultColWidth="9.140625" defaultRowHeight="12.75"/>
  <cols>
    <col min="1" max="1" width="5.421875" style="13" customWidth="1"/>
    <col min="2" max="2" width="23.140625" style="2" customWidth="1"/>
    <col min="3" max="3" width="32.8515625" style="4" customWidth="1"/>
    <col min="4" max="4" width="18.421875" style="4" customWidth="1"/>
    <col min="5" max="5" width="11.421875" style="4" hidden="1" customWidth="1"/>
    <col min="6" max="6" width="8.28125" style="2" customWidth="1"/>
    <col min="7" max="7" width="7.421875" style="2" customWidth="1"/>
    <col min="8" max="8" width="8.00390625" style="2" customWidth="1"/>
    <col min="9" max="9" width="8.28125" style="2" customWidth="1"/>
    <col min="10" max="10" width="9.00390625" style="2" customWidth="1"/>
    <col min="11" max="11" width="12.7109375" style="2" customWidth="1"/>
    <col min="12" max="12" width="10.421875" style="2" hidden="1" customWidth="1"/>
    <col min="13" max="13" width="10.421875" style="4" customWidth="1"/>
    <col min="14" max="16384" width="9.140625" style="2" customWidth="1"/>
  </cols>
  <sheetData>
    <row r="1" spans="1:13" ht="38.25" customHeight="1">
      <c r="A1" s="12"/>
      <c r="C1" s="53" t="s">
        <v>4</v>
      </c>
      <c r="D1" s="54"/>
      <c r="E1" s="54"/>
      <c r="F1" s="54"/>
      <c r="G1" s="54"/>
      <c r="H1" s="54"/>
      <c r="I1" s="54"/>
      <c r="J1" s="54"/>
      <c r="K1" s="54"/>
      <c r="L1" s="1"/>
      <c r="M1" s="3"/>
    </row>
    <row r="2" spans="1:13" ht="15">
      <c r="A2" s="12"/>
      <c r="B2" s="1"/>
      <c r="C2" s="3"/>
      <c r="D2" s="3"/>
      <c r="E2" s="3"/>
      <c r="F2" s="1"/>
      <c r="G2" s="1"/>
      <c r="H2" s="1"/>
      <c r="I2" s="1"/>
      <c r="J2" s="1"/>
      <c r="K2" s="1"/>
      <c r="L2" s="1"/>
      <c r="M2" s="3"/>
    </row>
    <row r="3" spans="5:13" s="6" customFormat="1" ht="15.75" thickBot="1">
      <c r="E3" s="32"/>
      <c r="M3" s="32"/>
    </row>
    <row r="4" spans="1:13" s="6" customFormat="1" ht="16.5" thickBot="1">
      <c r="A4" s="16" t="s">
        <v>1</v>
      </c>
      <c r="B4" s="17" t="s">
        <v>66</v>
      </c>
      <c r="C4" s="17" t="s">
        <v>8</v>
      </c>
      <c r="D4" s="17" t="s">
        <v>9</v>
      </c>
      <c r="E4" s="33" t="s">
        <v>10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7" t="s">
        <v>11</v>
      </c>
      <c r="L4" s="18" t="s">
        <v>12</v>
      </c>
      <c r="M4" s="51" t="s">
        <v>12</v>
      </c>
    </row>
    <row r="5" spans="1:13" ht="12.75" customHeight="1">
      <c r="A5" s="21">
        <f aca="true" t="shared" si="0" ref="A5:A46">ROW(A5)-4</f>
        <v>1</v>
      </c>
      <c r="B5" s="49" t="s">
        <v>290</v>
      </c>
      <c r="C5" s="23" t="s">
        <v>54</v>
      </c>
      <c r="D5" s="5" t="s">
        <v>96</v>
      </c>
      <c r="E5" s="22">
        <v>2163</v>
      </c>
      <c r="F5" s="8">
        <v>20</v>
      </c>
      <c r="G5" s="8">
        <v>20</v>
      </c>
      <c r="H5" s="8">
        <v>20</v>
      </c>
      <c r="I5" s="8">
        <v>20</v>
      </c>
      <c r="J5" s="8">
        <v>20</v>
      </c>
      <c r="K5" s="8">
        <f aca="true" t="shared" si="1" ref="K5:K46">SUM(F5:J5)</f>
        <v>100</v>
      </c>
      <c r="L5" s="22"/>
      <c r="M5" s="22" t="s">
        <v>448</v>
      </c>
    </row>
    <row r="6" spans="1:13" ht="12.75" customHeight="1">
      <c r="A6" s="19">
        <f t="shared" si="0"/>
        <v>2</v>
      </c>
      <c r="B6" s="7" t="s">
        <v>280</v>
      </c>
      <c r="C6" s="5" t="s">
        <v>100</v>
      </c>
      <c r="D6" s="5" t="s">
        <v>99</v>
      </c>
      <c r="E6" s="20">
        <v>2315</v>
      </c>
      <c r="F6" s="7">
        <v>20</v>
      </c>
      <c r="G6" s="7">
        <v>20</v>
      </c>
      <c r="H6" s="7">
        <v>20</v>
      </c>
      <c r="I6" s="7">
        <v>15</v>
      </c>
      <c r="J6" s="7">
        <v>20</v>
      </c>
      <c r="K6" s="8">
        <f t="shared" si="1"/>
        <v>95</v>
      </c>
      <c r="L6" s="7"/>
      <c r="M6" s="22" t="s">
        <v>448</v>
      </c>
    </row>
    <row r="7" spans="1:13" ht="12.75" customHeight="1">
      <c r="A7" s="19">
        <f t="shared" si="0"/>
        <v>3</v>
      </c>
      <c r="B7" s="7" t="s">
        <v>260</v>
      </c>
      <c r="C7" s="5" t="s">
        <v>39</v>
      </c>
      <c r="D7" s="5" t="s">
        <v>38</v>
      </c>
      <c r="E7" s="20">
        <v>2169</v>
      </c>
      <c r="F7" s="7">
        <v>20</v>
      </c>
      <c r="G7" s="7">
        <v>20</v>
      </c>
      <c r="H7" s="7">
        <v>20</v>
      </c>
      <c r="I7" s="7">
        <v>15</v>
      </c>
      <c r="J7" s="7">
        <v>20</v>
      </c>
      <c r="K7" s="8">
        <f t="shared" si="1"/>
        <v>95</v>
      </c>
      <c r="L7" s="20"/>
      <c r="M7" s="22" t="s">
        <v>448</v>
      </c>
    </row>
    <row r="8" spans="1:13" ht="12.75" customHeight="1">
      <c r="A8" s="19">
        <f t="shared" si="0"/>
        <v>4</v>
      </c>
      <c r="B8" s="7" t="s">
        <v>263</v>
      </c>
      <c r="C8" s="5" t="s">
        <v>50</v>
      </c>
      <c r="D8" s="5" t="s">
        <v>51</v>
      </c>
      <c r="E8" s="20">
        <v>2154</v>
      </c>
      <c r="F8" s="7">
        <v>20</v>
      </c>
      <c r="G8" s="7">
        <v>20</v>
      </c>
      <c r="H8" s="7">
        <v>20</v>
      </c>
      <c r="I8" s="7">
        <v>10</v>
      </c>
      <c r="J8" s="7">
        <v>15</v>
      </c>
      <c r="K8" s="8">
        <f t="shared" si="1"/>
        <v>85</v>
      </c>
      <c r="L8" s="20"/>
      <c r="M8" s="20" t="s">
        <v>446</v>
      </c>
    </row>
    <row r="9" spans="1:13" ht="12.75" customHeight="1">
      <c r="A9" s="19">
        <f t="shared" si="0"/>
        <v>5</v>
      </c>
      <c r="B9" s="7" t="s">
        <v>281</v>
      </c>
      <c r="C9" s="5" t="s">
        <v>105</v>
      </c>
      <c r="D9" s="5" t="s">
        <v>99</v>
      </c>
      <c r="E9" s="20">
        <v>2333</v>
      </c>
      <c r="F9" s="7">
        <v>20</v>
      </c>
      <c r="G9" s="7">
        <v>20</v>
      </c>
      <c r="H9" s="7">
        <v>20</v>
      </c>
      <c r="I9" s="7">
        <v>0</v>
      </c>
      <c r="J9" s="7">
        <v>20</v>
      </c>
      <c r="K9" s="8">
        <f t="shared" si="1"/>
        <v>80</v>
      </c>
      <c r="L9" s="20"/>
      <c r="M9" s="20" t="s">
        <v>446</v>
      </c>
    </row>
    <row r="10" spans="1:13" ht="12.75" customHeight="1">
      <c r="A10" s="19">
        <f t="shared" si="0"/>
        <v>6</v>
      </c>
      <c r="B10" s="7" t="s">
        <v>252</v>
      </c>
      <c r="C10" s="15" t="s">
        <v>14</v>
      </c>
      <c r="D10" s="15" t="s">
        <v>15</v>
      </c>
      <c r="E10" s="20">
        <v>2175</v>
      </c>
      <c r="F10" s="7">
        <v>20</v>
      </c>
      <c r="G10" s="7">
        <v>20</v>
      </c>
      <c r="H10" s="7">
        <v>15</v>
      </c>
      <c r="I10" s="7">
        <v>10</v>
      </c>
      <c r="J10" s="7">
        <v>13</v>
      </c>
      <c r="K10" s="8">
        <f t="shared" si="1"/>
        <v>78</v>
      </c>
      <c r="L10" s="20"/>
      <c r="M10" s="20" t="s">
        <v>446</v>
      </c>
    </row>
    <row r="11" spans="1:13" ht="12.75" customHeight="1">
      <c r="A11" s="19">
        <f t="shared" si="0"/>
        <v>7</v>
      </c>
      <c r="B11" s="7" t="s">
        <v>257</v>
      </c>
      <c r="C11" s="15" t="s">
        <v>33</v>
      </c>
      <c r="D11" s="15" t="s">
        <v>34</v>
      </c>
      <c r="E11" s="20">
        <v>2160</v>
      </c>
      <c r="F11" s="7">
        <v>20</v>
      </c>
      <c r="G11" s="7">
        <v>20</v>
      </c>
      <c r="H11" s="7">
        <v>18</v>
      </c>
      <c r="I11" s="7">
        <v>0</v>
      </c>
      <c r="J11" s="7">
        <v>20</v>
      </c>
      <c r="K11" s="8">
        <f t="shared" si="1"/>
        <v>78</v>
      </c>
      <c r="L11" s="7"/>
      <c r="M11" s="20" t="s">
        <v>446</v>
      </c>
    </row>
    <row r="12" spans="1:13" ht="12.75" customHeight="1">
      <c r="A12" s="19">
        <f t="shared" si="0"/>
        <v>8</v>
      </c>
      <c r="B12" s="7" t="s">
        <v>277</v>
      </c>
      <c r="C12" s="15" t="s">
        <v>14</v>
      </c>
      <c r="D12" s="15" t="s">
        <v>95</v>
      </c>
      <c r="E12" s="20">
        <v>2327</v>
      </c>
      <c r="F12" s="7">
        <v>20</v>
      </c>
      <c r="G12" s="7">
        <v>20</v>
      </c>
      <c r="H12" s="7">
        <v>15</v>
      </c>
      <c r="I12" s="7">
        <v>0</v>
      </c>
      <c r="J12" s="7">
        <v>20</v>
      </c>
      <c r="K12" s="8">
        <f t="shared" si="1"/>
        <v>75</v>
      </c>
      <c r="L12" s="7"/>
      <c r="M12" s="20" t="s">
        <v>447</v>
      </c>
    </row>
    <row r="13" spans="1:13" ht="12.75" customHeight="1">
      <c r="A13" s="19">
        <f t="shared" si="0"/>
        <v>9</v>
      </c>
      <c r="B13" s="7" t="s">
        <v>278</v>
      </c>
      <c r="C13" s="23" t="s">
        <v>54</v>
      </c>
      <c r="D13" s="5" t="s">
        <v>96</v>
      </c>
      <c r="E13" s="20">
        <v>2181</v>
      </c>
      <c r="F13" s="7">
        <v>20</v>
      </c>
      <c r="G13" s="7">
        <v>20</v>
      </c>
      <c r="H13" s="7">
        <v>20</v>
      </c>
      <c r="I13" s="7">
        <v>15</v>
      </c>
      <c r="J13" s="7">
        <v>0</v>
      </c>
      <c r="K13" s="8">
        <f t="shared" si="1"/>
        <v>75</v>
      </c>
      <c r="L13" s="20"/>
      <c r="M13" s="20" t="s">
        <v>447</v>
      </c>
    </row>
    <row r="14" spans="1:13" ht="12.75" customHeight="1">
      <c r="A14" s="19">
        <f t="shared" si="0"/>
        <v>10</v>
      </c>
      <c r="B14" s="7" t="s">
        <v>288</v>
      </c>
      <c r="C14" s="23" t="s">
        <v>29</v>
      </c>
      <c r="D14" s="9" t="s">
        <v>126</v>
      </c>
      <c r="E14" s="20">
        <v>2166</v>
      </c>
      <c r="F14" s="7">
        <v>20</v>
      </c>
      <c r="G14" s="7">
        <v>0</v>
      </c>
      <c r="H14" s="7">
        <v>20</v>
      </c>
      <c r="I14" s="7">
        <v>20</v>
      </c>
      <c r="J14" s="7">
        <v>15</v>
      </c>
      <c r="K14" s="8">
        <f t="shared" si="1"/>
        <v>75</v>
      </c>
      <c r="L14" s="7"/>
      <c r="M14" s="20" t="s">
        <v>447</v>
      </c>
    </row>
    <row r="15" spans="1:13" ht="12.75" customHeight="1">
      <c r="A15" s="19">
        <f t="shared" si="0"/>
        <v>11</v>
      </c>
      <c r="B15" s="7" t="s">
        <v>283</v>
      </c>
      <c r="C15" s="5" t="s">
        <v>100</v>
      </c>
      <c r="D15" s="5" t="s">
        <v>99</v>
      </c>
      <c r="E15" s="20">
        <v>2130</v>
      </c>
      <c r="F15" s="7">
        <v>20</v>
      </c>
      <c r="G15" s="7">
        <v>20</v>
      </c>
      <c r="H15" s="7">
        <v>20</v>
      </c>
      <c r="I15" s="7">
        <v>0</v>
      </c>
      <c r="J15" s="7">
        <v>15</v>
      </c>
      <c r="K15" s="8">
        <f t="shared" si="1"/>
        <v>75</v>
      </c>
      <c r="L15" s="20"/>
      <c r="M15" s="20" t="s">
        <v>447</v>
      </c>
    </row>
    <row r="16" spans="1:13" ht="12.75" customHeight="1">
      <c r="A16" s="19">
        <f t="shared" si="0"/>
        <v>12</v>
      </c>
      <c r="B16" s="7" t="s">
        <v>270</v>
      </c>
      <c r="C16" s="5" t="s">
        <v>14</v>
      </c>
      <c r="D16" s="5" t="s">
        <v>77</v>
      </c>
      <c r="E16" s="20">
        <v>2121</v>
      </c>
      <c r="F16" s="7">
        <v>5</v>
      </c>
      <c r="G16" s="7">
        <v>20</v>
      </c>
      <c r="H16" s="7">
        <v>15</v>
      </c>
      <c r="I16" s="7">
        <v>15</v>
      </c>
      <c r="J16" s="7">
        <v>20</v>
      </c>
      <c r="K16" s="8">
        <f t="shared" si="1"/>
        <v>75</v>
      </c>
      <c r="L16" s="7"/>
      <c r="M16" s="20" t="s">
        <v>447</v>
      </c>
    </row>
    <row r="17" spans="1:13" ht="12.75" customHeight="1">
      <c r="A17" s="19">
        <f t="shared" si="0"/>
        <v>13</v>
      </c>
      <c r="B17" s="7" t="s">
        <v>254</v>
      </c>
      <c r="C17" s="5" t="s">
        <v>22</v>
      </c>
      <c r="D17" s="5" t="s">
        <v>16</v>
      </c>
      <c r="E17" s="20">
        <v>2318</v>
      </c>
      <c r="F17" s="7">
        <v>20</v>
      </c>
      <c r="G17" s="7">
        <v>0</v>
      </c>
      <c r="H17" s="7">
        <v>17</v>
      </c>
      <c r="I17" s="7">
        <v>15</v>
      </c>
      <c r="J17" s="7">
        <v>20</v>
      </c>
      <c r="K17" s="8">
        <f t="shared" si="1"/>
        <v>72</v>
      </c>
      <c r="L17" s="20"/>
      <c r="M17" s="20" t="s">
        <v>444</v>
      </c>
    </row>
    <row r="18" spans="1:13" ht="12.75" customHeight="1">
      <c r="A18" s="19">
        <f t="shared" si="0"/>
        <v>14</v>
      </c>
      <c r="B18" s="7" t="s">
        <v>269</v>
      </c>
      <c r="C18" s="5" t="s">
        <v>14</v>
      </c>
      <c r="D18" s="5" t="s">
        <v>74</v>
      </c>
      <c r="E18" s="20">
        <v>2103</v>
      </c>
      <c r="F18" s="7">
        <v>20</v>
      </c>
      <c r="G18" s="7">
        <v>20</v>
      </c>
      <c r="H18" s="7">
        <v>0</v>
      </c>
      <c r="I18" s="7">
        <v>10</v>
      </c>
      <c r="J18" s="7">
        <v>20</v>
      </c>
      <c r="K18" s="8">
        <f t="shared" si="1"/>
        <v>70</v>
      </c>
      <c r="L18" s="7"/>
      <c r="M18" s="20" t="s">
        <v>444</v>
      </c>
    </row>
    <row r="19" spans="1:13" ht="12.75" customHeight="1">
      <c r="A19" s="19">
        <f t="shared" si="0"/>
        <v>15</v>
      </c>
      <c r="B19" s="7" t="s">
        <v>253</v>
      </c>
      <c r="C19" s="5" t="s">
        <v>22</v>
      </c>
      <c r="D19" s="5" t="s">
        <v>16</v>
      </c>
      <c r="E19" s="20">
        <v>2109</v>
      </c>
      <c r="F19" s="7">
        <v>20</v>
      </c>
      <c r="G19" s="7">
        <v>5</v>
      </c>
      <c r="H19" s="7">
        <v>20</v>
      </c>
      <c r="I19" s="7">
        <v>15</v>
      </c>
      <c r="J19" s="7">
        <v>8</v>
      </c>
      <c r="K19" s="8">
        <f t="shared" si="1"/>
        <v>68</v>
      </c>
      <c r="L19" s="7"/>
      <c r="M19" s="20" t="s">
        <v>444</v>
      </c>
    </row>
    <row r="20" spans="1:13" ht="12.75" customHeight="1">
      <c r="A20" s="19">
        <f t="shared" si="0"/>
        <v>16</v>
      </c>
      <c r="B20" s="10" t="s">
        <v>133</v>
      </c>
      <c r="C20" s="7" t="s">
        <v>14</v>
      </c>
      <c r="D20" s="9" t="s">
        <v>129</v>
      </c>
      <c r="E20" s="20">
        <v>2309</v>
      </c>
      <c r="F20" s="7">
        <v>20</v>
      </c>
      <c r="G20" s="7">
        <v>0</v>
      </c>
      <c r="H20" s="7">
        <v>17</v>
      </c>
      <c r="I20" s="7">
        <v>10</v>
      </c>
      <c r="J20" s="7">
        <v>20</v>
      </c>
      <c r="K20" s="8">
        <f t="shared" si="1"/>
        <v>67</v>
      </c>
      <c r="L20" s="7"/>
      <c r="M20" s="20" t="s">
        <v>444</v>
      </c>
    </row>
    <row r="21" spans="1:13" ht="12.75" customHeight="1">
      <c r="A21" s="19">
        <f t="shared" si="0"/>
        <v>17</v>
      </c>
      <c r="B21" s="7" t="s">
        <v>441</v>
      </c>
      <c r="C21" s="5" t="s">
        <v>14</v>
      </c>
      <c r="D21" s="5" t="s">
        <v>74</v>
      </c>
      <c r="E21" s="20">
        <v>2306</v>
      </c>
      <c r="F21" s="7">
        <v>20</v>
      </c>
      <c r="G21" s="7">
        <v>20</v>
      </c>
      <c r="H21" s="7">
        <v>20</v>
      </c>
      <c r="I21" s="7">
        <v>0</v>
      </c>
      <c r="J21" s="7">
        <v>0</v>
      </c>
      <c r="K21" s="8">
        <f t="shared" si="1"/>
        <v>60</v>
      </c>
      <c r="L21" s="20"/>
      <c r="M21" s="20" t="s">
        <v>444</v>
      </c>
    </row>
    <row r="22" spans="1:13" ht="12.75" customHeight="1">
      <c r="A22" s="19">
        <f t="shared" si="0"/>
        <v>18</v>
      </c>
      <c r="B22" s="7" t="s">
        <v>282</v>
      </c>
      <c r="C22" s="5" t="s">
        <v>102</v>
      </c>
      <c r="D22" s="5" t="s">
        <v>99</v>
      </c>
      <c r="E22" s="20">
        <v>2324</v>
      </c>
      <c r="F22" s="7">
        <v>20</v>
      </c>
      <c r="G22" s="7">
        <v>20</v>
      </c>
      <c r="H22" s="7">
        <v>18</v>
      </c>
      <c r="I22" s="7">
        <v>0</v>
      </c>
      <c r="J22" s="7">
        <v>0</v>
      </c>
      <c r="K22" s="8">
        <f t="shared" si="1"/>
        <v>58</v>
      </c>
      <c r="L22" s="7"/>
      <c r="M22" s="20" t="s">
        <v>444</v>
      </c>
    </row>
    <row r="23" spans="1:13" ht="12.75" customHeight="1">
      <c r="A23" s="19">
        <f t="shared" si="0"/>
        <v>19</v>
      </c>
      <c r="B23" s="7" t="s">
        <v>274</v>
      </c>
      <c r="C23" s="5" t="s">
        <v>14</v>
      </c>
      <c r="D23" s="5" t="s">
        <v>85</v>
      </c>
      <c r="E23" s="20">
        <v>2145</v>
      </c>
      <c r="F23" s="7">
        <v>20</v>
      </c>
      <c r="G23" s="7">
        <v>20</v>
      </c>
      <c r="H23" s="7">
        <v>18</v>
      </c>
      <c r="I23" s="7">
        <v>0</v>
      </c>
      <c r="J23" s="7">
        <v>0</v>
      </c>
      <c r="K23" s="8">
        <f t="shared" si="1"/>
        <v>58</v>
      </c>
      <c r="L23" s="7"/>
      <c r="M23" s="20" t="s">
        <v>444</v>
      </c>
    </row>
    <row r="24" spans="1:13" ht="12.75" customHeight="1">
      <c r="A24" s="19">
        <f t="shared" si="0"/>
        <v>20</v>
      </c>
      <c r="B24" s="7" t="s">
        <v>268</v>
      </c>
      <c r="C24" s="5" t="s">
        <v>14</v>
      </c>
      <c r="D24" s="5" t="s">
        <v>74</v>
      </c>
      <c r="E24" s="20">
        <v>2190</v>
      </c>
      <c r="F24" s="7">
        <v>20</v>
      </c>
      <c r="G24" s="7">
        <v>20</v>
      </c>
      <c r="H24" s="7">
        <v>3</v>
      </c>
      <c r="I24" s="7">
        <v>0</v>
      </c>
      <c r="J24" s="7">
        <v>15</v>
      </c>
      <c r="K24" s="8">
        <f t="shared" si="1"/>
        <v>58</v>
      </c>
      <c r="L24" s="20"/>
      <c r="M24" s="20" t="s">
        <v>444</v>
      </c>
    </row>
    <row r="25" spans="1:13" ht="12.75" customHeight="1">
      <c r="A25" s="19">
        <f t="shared" si="0"/>
        <v>21</v>
      </c>
      <c r="B25" s="7" t="s">
        <v>255</v>
      </c>
      <c r="C25" s="5" t="s">
        <v>14</v>
      </c>
      <c r="D25" s="5" t="s">
        <v>24</v>
      </c>
      <c r="E25" s="20">
        <v>2321</v>
      </c>
      <c r="F25" s="7">
        <v>20</v>
      </c>
      <c r="G25" s="7">
        <v>0</v>
      </c>
      <c r="H25" s="7">
        <v>15</v>
      </c>
      <c r="I25" s="7">
        <v>0</v>
      </c>
      <c r="J25" s="7">
        <v>20</v>
      </c>
      <c r="K25" s="8">
        <f t="shared" si="1"/>
        <v>55</v>
      </c>
      <c r="L25" s="20"/>
      <c r="M25" s="20" t="s">
        <v>444</v>
      </c>
    </row>
    <row r="26" spans="1:13" ht="12.75" customHeight="1">
      <c r="A26" s="19">
        <f t="shared" si="0"/>
        <v>22</v>
      </c>
      <c r="B26" s="7" t="s">
        <v>261</v>
      </c>
      <c r="C26" s="5" t="s">
        <v>47</v>
      </c>
      <c r="D26" s="5" t="s">
        <v>46</v>
      </c>
      <c r="E26" s="20">
        <v>2151</v>
      </c>
      <c r="F26" s="7">
        <v>20</v>
      </c>
      <c r="G26" s="7">
        <v>0</v>
      </c>
      <c r="H26" s="7">
        <v>17</v>
      </c>
      <c r="I26" s="7">
        <v>0</v>
      </c>
      <c r="J26" s="7">
        <v>18</v>
      </c>
      <c r="K26" s="8">
        <f t="shared" si="1"/>
        <v>55</v>
      </c>
      <c r="L26" s="20"/>
      <c r="M26" s="20" t="s">
        <v>444</v>
      </c>
    </row>
    <row r="27" spans="1:13" ht="12.75" customHeight="1">
      <c r="A27" s="19">
        <f t="shared" si="0"/>
        <v>23</v>
      </c>
      <c r="B27" s="7" t="s">
        <v>267</v>
      </c>
      <c r="C27" s="15" t="s">
        <v>14</v>
      </c>
      <c r="D27" s="5" t="s">
        <v>74</v>
      </c>
      <c r="E27" s="20">
        <v>2115</v>
      </c>
      <c r="F27" s="7">
        <v>20</v>
      </c>
      <c r="G27" s="7">
        <v>20</v>
      </c>
      <c r="H27" s="7">
        <v>0</v>
      </c>
      <c r="I27" s="7">
        <v>15</v>
      </c>
      <c r="J27" s="7">
        <v>0</v>
      </c>
      <c r="K27" s="8">
        <f t="shared" si="1"/>
        <v>55</v>
      </c>
      <c r="L27" s="20"/>
      <c r="M27" s="20" t="s">
        <v>444</v>
      </c>
    </row>
    <row r="28" spans="1:13" ht="12.75" customHeight="1">
      <c r="A28" s="19">
        <f t="shared" si="0"/>
        <v>24</v>
      </c>
      <c r="B28" s="7" t="s">
        <v>259</v>
      </c>
      <c r="C28" s="15" t="s">
        <v>33</v>
      </c>
      <c r="D28" s="5" t="s">
        <v>34</v>
      </c>
      <c r="E28" s="20">
        <v>2178</v>
      </c>
      <c r="F28" s="7">
        <v>20</v>
      </c>
      <c r="G28" s="7">
        <v>0</v>
      </c>
      <c r="H28" s="7">
        <v>1</v>
      </c>
      <c r="I28" s="7">
        <v>10</v>
      </c>
      <c r="J28" s="7">
        <v>20</v>
      </c>
      <c r="K28" s="8">
        <f t="shared" si="1"/>
        <v>51</v>
      </c>
      <c r="L28" s="7"/>
      <c r="M28" s="20"/>
    </row>
    <row r="29" spans="1:13" ht="12.75" customHeight="1">
      <c r="A29" s="19">
        <f t="shared" si="0"/>
        <v>25</v>
      </c>
      <c r="B29" s="9" t="s">
        <v>262</v>
      </c>
      <c r="C29" s="15" t="s">
        <v>43</v>
      </c>
      <c r="D29" s="5" t="s">
        <v>42</v>
      </c>
      <c r="E29" s="20">
        <v>2184</v>
      </c>
      <c r="F29" s="7">
        <v>20</v>
      </c>
      <c r="G29" s="7">
        <v>20</v>
      </c>
      <c r="H29" s="7">
        <v>0</v>
      </c>
      <c r="I29" s="7">
        <v>10</v>
      </c>
      <c r="J29" s="7">
        <v>0</v>
      </c>
      <c r="K29" s="8">
        <f t="shared" si="1"/>
        <v>50</v>
      </c>
      <c r="L29" s="20"/>
      <c r="M29" s="20"/>
    </row>
    <row r="30" spans="1:13" ht="12.75" customHeight="1">
      <c r="A30" s="19">
        <f t="shared" si="0"/>
        <v>26</v>
      </c>
      <c r="B30" s="7" t="s">
        <v>275</v>
      </c>
      <c r="C30" s="5" t="s">
        <v>14</v>
      </c>
      <c r="D30" s="5" t="s">
        <v>86</v>
      </c>
      <c r="E30" s="20">
        <v>2157</v>
      </c>
      <c r="F30" s="7">
        <v>20</v>
      </c>
      <c r="G30" s="7">
        <v>0</v>
      </c>
      <c r="H30" s="7">
        <v>0</v>
      </c>
      <c r="I30" s="7">
        <v>20</v>
      </c>
      <c r="J30" s="7">
        <v>7</v>
      </c>
      <c r="K30" s="8">
        <f t="shared" si="1"/>
        <v>47</v>
      </c>
      <c r="L30" s="20"/>
      <c r="M30" s="20"/>
    </row>
    <row r="31" spans="1:13" ht="12.75" customHeight="1">
      <c r="A31" s="19">
        <f t="shared" si="0"/>
        <v>27</v>
      </c>
      <c r="B31" s="7" t="s">
        <v>258</v>
      </c>
      <c r="C31" s="15" t="s">
        <v>33</v>
      </c>
      <c r="D31" s="5" t="s">
        <v>34</v>
      </c>
      <c r="E31" s="20">
        <v>2142</v>
      </c>
      <c r="F31" s="7">
        <v>20</v>
      </c>
      <c r="G31" s="7">
        <v>20</v>
      </c>
      <c r="H31" s="7">
        <v>0</v>
      </c>
      <c r="I31" s="7">
        <v>0</v>
      </c>
      <c r="J31" s="7">
        <v>7</v>
      </c>
      <c r="K31" s="8">
        <f t="shared" si="1"/>
        <v>47</v>
      </c>
      <c r="L31" s="20"/>
      <c r="M31" s="20"/>
    </row>
    <row r="32" spans="1:13" ht="12.75" customHeight="1">
      <c r="A32" s="19">
        <f t="shared" si="0"/>
        <v>28</v>
      </c>
      <c r="B32" s="7" t="s">
        <v>279</v>
      </c>
      <c r="C32" s="23" t="s">
        <v>29</v>
      </c>
      <c r="D32" s="5" t="s">
        <v>96</v>
      </c>
      <c r="E32" s="20">
        <v>2127</v>
      </c>
      <c r="F32" s="7">
        <v>20</v>
      </c>
      <c r="G32" s="7">
        <v>0</v>
      </c>
      <c r="H32" s="7">
        <v>20</v>
      </c>
      <c r="I32" s="7">
        <v>0</v>
      </c>
      <c r="J32" s="7">
        <v>7</v>
      </c>
      <c r="K32" s="8">
        <f t="shared" si="1"/>
        <v>47</v>
      </c>
      <c r="L32" s="7"/>
      <c r="M32" s="20"/>
    </row>
    <row r="33" spans="1:13" ht="12.75" customHeight="1">
      <c r="A33" s="19">
        <f t="shared" si="0"/>
        <v>29</v>
      </c>
      <c r="B33" s="7" t="s">
        <v>276</v>
      </c>
      <c r="C33" s="5" t="s">
        <v>88</v>
      </c>
      <c r="D33" s="5" t="s">
        <v>89</v>
      </c>
      <c r="E33" s="20">
        <v>2139</v>
      </c>
      <c r="F33" s="7">
        <v>20</v>
      </c>
      <c r="G33" s="7">
        <v>20</v>
      </c>
      <c r="H33" s="7">
        <v>3</v>
      </c>
      <c r="I33" s="7">
        <v>0</v>
      </c>
      <c r="J33" s="7"/>
      <c r="K33" s="8">
        <f t="shared" si="1"/>
        <v>43</v>
      </c>
      <c r="L33" s="7"/>
      <c r="M33" s="20"/>
    </row>
    <row r="34" spans="1:13" ht="12.75" customHeight="1">
      <c r="A34" s="19">
        <f t="shared" si="0"/>
        <v>30</v>
      </c>
      <c r="B34" s="7" t="s">
        <v>284</v>
      </c>
      <c r="C34" s="5" t="s">
        <v>100</v>
      </c>
      <c r="D34" s="5" t="s">
        <v>99</v>
      </c>
      <c r="E34" s="20">
        <v>2148</v>
      </c>
      <c r="F34" s="7">
        <v>20</v>
      </c>
      <c r="G34" s="7">
        <v>0</v>
      </c>
      <c r="H34" s="7">
        <v>3</v>
      </c>
      <c r="I34" s="7">
        <v>0</v>
      </c>
      <c r="J34" s="7">
        <v>20</v>
      </c>
      <c r="K34" s="8">
        <f t="shared" si="1"/>
        <v>43</v>
      </c>
      <c r="L34" s="20"/>
      <c r="M34" s="20"/>
    </row>
    <row r="35" spans="1:13" ht="12.75" customHeight="1">
      <c r="A35" s="19">
        <f t="shared" si="0"/>
        <v>31</v>
      </c>
      <c r="B35" s="7" t="s">
        <v>272</v>
      </c>
      <c r="C35" s="5" t="s">
        <v>14</v>
      </c>
      <c r="D35" s="5" t="s">
        <v>83</v>
      </c>
      <c r="E35" s="20">
        <v>2330</v>
      </c>
      <c r="F35" s="7">
        <v>20</v>
      </c>
      <c r="G35" s="7">
        <v>20</v>
      </c>
      <c r="H35" s="7">
        <v>0</v>
      </c>
      <c r="I35" s="7">
        <v>0</v>
      </c>
      <c r="J35" s="7">
        <v>0</v>
      </c>
      <c r="K35" s="8">
        <f t="shared" si="1"/>
        <v>40</v>
      </c>
      <c r="L35" s="20"/>
      <c r="M35" s="20"/>
    </row>
    <row r="36" spans="1:13" ht="12.75" customHeight="1">
      <c r="A36" s="19">
        <f t="shared" si="0"/>
        <v>32</v>
      </c>
      <c r="B36" s="7" t="s">
        <v>265</v>
      </c>
      <c r="C36" s="5" t="s">
        <v>61</v>
      </c>
      <c r="D36" s="5" t="s">
        <v>62</v>
      </c>
      <c r="E36" s="20">
        <v>2193</v>
      </c>
      <c r="F36" s="7">
        <v>20</v>
      </c>
      <c r="G36" s="7">
        <v>0</v>
      </c>
      <c r="H36" s="7">
        <v>2</v>
      </c>
      <c r="I36" s="7"/>
      <c r="J36" s="7">
        <v>15</v>
      </c>
      <c r="K36" s="8">
        <f t="shared" si="1"/>
        <v>37</v>
      </c>
      <c r="L36" s="20"/>
      <c r="M36" s="20"/>
    </row>
    <row r="37" spans="1:13" ht="12.75" customHeight="1">
      <c r="A37" s="19">
        <f t="shared" si="0"/>
        <v>33</v>
      </c>
      <c r="B37" s="7" t="s">
        <v>266</v>
      </c>
      <c r="C37" s="23" t="s">
        <v>67</v>
      </c>
      <c r="D37" s="5" t="s">
        <v>64</v>
      </c>
      <c r="E37" s="20">
        <v>2303</v>
      </c>
      <c r="F37" s="7">
        <v>20</v>
      </c>
      <c r="G37" s="7">
        <v>0</v>
      </c>
      <c r="H37" s="7">
        <v>0</v>
      </c>
      <c r="I37" s="7">
        <v>0</v>
      </c>
      <c r="J37" s="7">
        <v>15</v>
      </c>
      <c r="K37" s="8">
        <f t="shared" si="1"/>
        <v>35</v>
      </c>
      <c r="L37" s="20"/>
      <c r="M37" s="20"/>
    </row>
    <row r="38" spans="1:13" ht="12.75" customHeight="1">
      <c r="A38" s="19">
        <f t="shared" si="0"/>
        <v>34</v>
      </c>
      <c r="B38" s="7" t="s">
        <v>289</v>
      </c>
      <c r="C38" s="23" t="s">
        <v>29</v>
      </c>
      <c r="D38" s="9" t="s">
        <v>126</v>
      </c>
      <c r="E38" s="20">
        <v>2133</v>
      </c>
      <c r="F38" s="7">
        <v>5</v>
      </c>
      <c r="G38" s="7">
        <v>0</v>
      </c>
      <c r="H38" s="7">
        <v>0</v>
      </c>
      <c r="I38" s="7">
        <v>10</v>
      </c>
      <c r="J38" s="7">
        <v>20</v>
      </c>
      <c r="K38" s="8">
        <f t="shared" si="1"/>
        <v>35</v>
      </c>
      <c r="L38" s="7"/>
      <c r="M38" s="20"/>
    </row>
    <row r="39" spans="1:13" ht="12.75" customHeight="1">
      <c r="A39" s="19">
        <f t="shared" si="0"/>
        <v>35</v>
      </c>
      <c r="B39" s="7" t="s">
        <v>256</v>
      </c>
      <c r="C39" s="5" t="s">
        <v>437</v>
      </c>
      <c r="D39" s="5" t="s">
        <v>19</v>
      </c>
      <c r="E39" s="20">
        <v>2112</v>
      </c>
      <c r="F39" s="7">
        <v>20</v>
      </c>
      <c r="G39" s="7">
        <v>0</v>
      </c>
      <c r="H39" s="7">
        <v>0</v>
      </c>
      <c r="I39" s="7">
        <v>15</v>
      </c>
      <c r="J39" s="7"/>
      <c r="K39" s="8">
        <f t="shared" si="1"/>
        <v>35</v>
      </c>
      <c r="L39" s="20"/>
      <c r="M39" s="20"/>
    </row>
    <row r="40" spans="1:13" ht="12.75" customHeight="1">
      <c r="A40" s="19">
        <f t="shared" si="0"/>
        <v>36</v>
      </c>
      <c r="B40" s="7" t="s">
        <v>264</v>
      </c>
      <c r="C40" s="5" t="s">
        <v>52</v>
      </c>
      <c r="D40" s="5" t="s">
        <v>53</v>
      </c>
      <c r="E40" s="20">
        <v>2172</v>
      </c>
      <c r="F40" s="7">
        <v>20</v>
      </c>
      <c r="G40" s="7">
        <v>0</v>
      </c>
      <c r="H40" s="7">
        <v>1</v>
      </c>
      <c r="I40" s="7">
        <v>0</v>
      </c>
      <c r="J40" s="7">
        <v>8</v>
      </c>
      <c r="K40" s="8">
        <f t="shared" si="1"/>
        <v>29</v>
      </c>
      <c r="L40" s="20"/>
      <c r="M40" s="20"/>
    </row>
    <row r="41" spans="1:13" ht="12.75" customHeight="1">
      <c r="A41" s="19">
        <f t="shared" si="0"/>
        <v>37</v>
      </c>
      <c r="B41" s="7" t="s">
        <v>285</v>
      </c>
      <c r="C41" s="23" t="s">
        <v>54</v>
      </c>
      <c r="D41" s="5" t="s">
        <v>111</v>
      </c>
      <c r="E41" s="20">
        <v>2136</v>
      </c>
      <c r="F41" s="7">
        <v>20</v>
      </c>
      <c r="G41" s="7">
        <v>0</v>
      </c>
      <c r="H41" s="7">
        <v>3</v>
      </c>
      <c r="I41" s="7">
        <v>0</v>
      </c>
      <c r="J41" s="7">
        <v>5</v>
      </c>
      <c r="K41" s="8">
        <f t="shared" si="1"/>
        <v>28</v>
      </c>
      <c r="L41" s="20"/>
      <c r="M41" s="20"/>
    </row>
    <row r="42" spans="1:13" ht="12.75" customHeight="1">
      <c r="A42" s="19">
        <f t="shared" si="0"/>
        <v>38</v>
      </c>
      <c r="B42" s="7" t="s">
        <v>286</v>
      </c>
      <c r="C42" s="5" t="s">
        <v>112</v>
      </c>
      <c r="D42" s="5" t="s">
        <v>113</v>
      </c>
      <c r="E42" s="20">
        <v>2118</v>
      </c>
      <c r="F42" s="7">
        <v>20</v>
      </c>
      <c r="G42" s="7">
        <v>0</v>
      </c>
      <c r="H42" s="7">
        <v>0</v>
      </c>
      <c r="I42" s="7">
        <v>0</v>
      </c>
      <c r="J42" s="7">
        <v>7</v>
      </c>
      <c r="K42" s="8">
        <f t="shared" si="1"/>
        <v>27</v>
      </c>
      <c r="L42" s="7"/>
      <c r="M42" s="20"/>
    </row>
    <row r="43" spans="1:13" ht="12.75" customHeight="1">
      <c r="A43" s="19">
        <f t="shared" si="0"/>
        <v>39</v>
      </c>
      <c r="B43" s="7" t="s">
        <v>287</v>
      </c>
      <c r="C43" s="23" t="s">
        <v>14</v>
      </c>
      <c r="D43" s="9" t="s">
        <v>116</v>
      </c>
      <c r="E43" s="20">
        <v>2124</v>
      </c>
      <c r="F43" s="7">
        <v>20</v>
      </c>
      <c r="G43" s="7">
        <v>0</v>
      </c>
      <c r="H43" s="7">
        <v>1</v>
      </c>
      <c r="I43" s="7">
        <v>0</v>
      </c>
      <c r="J43" s="7">
        <v>0</v>
      </c>
      <c r="K43" s="8">
        <f t="shared" si="1"/>
        <v>21</v>
      </c>
      <c r="L43" s="7"/>
      <c r="M43" s="20"/>
    </row>
    <row r="44" spans="1:13" ht="12.75" customHeight="1">
      <c r="A44" s="19">
        <f t="shared" si="0"/>
        <v>40</v>
      </c>
      <c r="B44" s="7" t="s">
        <v>440</v>
      </c>
      <c r="C44" s="23" t="s">
        <v>54</v>
      </c>
      <c r="D44" s="5" t="s">
        <v>111</v>
      </c>
      <c r="E44" s="20">
        <v>2312</v>
      </c>
      <c r="F44" s="7">
        <v>20</v>
      </c>
      <c r="G44" s="7">
        <v>0</v>
      </c>
      <c r="H44" s="7">
        <v>0</v>
      </c>
      <c r="I44" s="7">
        <v>0</v>
      </c>
      <c r="J44" s="7"/>
      <c r="K44" s="8">
        <f t="shared" si="1"/>
        <v>20</v>
      </c>
      <c r="L44" s="7"/>
      <c r="M44" s="20"/>
    </row>
    <row r="45" spans="1:13" ht="12.75" customHeight="1">
      <c r="A45" s="19">
        <f t="shared" si="0"/>
        <v>41</v>
      </c>
      <c r="B45" s="7" t="s">
        <v>271</v>
      </c>
      <c r="C45" s="5" t="s">
        <v>14</v>
      </c>
      <c r="D45" s="5" t="s">
        <v>77</v>
      </c>
      <c r="E45" s="20">
        <v>2106</v>
      </c>
      <c r="F45" s="7">
        <v>20</v>
      </c>
      <c r="G45" s="7">
        <v>0</v>
      </c>
      <c r="H45" s="7">
        <v>0</v>
      </c>
      <c r="I45" s="7">
        <v>0</v>
      </c>
      <c r="J45" s="7">
        <v>0</v>
      </c>
      <c r="K45" s="8">
        <f t="shared" si="1"/>
        <v>20</v>
      </c>
      <c r="L45" s="20"/>
      <c r="M45" s="20"/>
    </row>
    <row r="46" spans="1:13" ht="12.75" customHeight="1">
      <c r="A46" s="19">
        <f t="shared" si="0"/>
        <v>42</v>
      </c>
      <c r="B46" s="7" t="s">
        <v>273</v>
      </c>
      <c r="C46" s="5" t="s">
        <v>14</v>
      </c>
      <c r="D46" s="5" t="s">
        <v>83</v>
      </c>
      <c r="E46" s="20">
        <v>2187</v>
      </c>
      <c r="F46" s="7"/>
      <c r="G46" s="7"/>
      <c r="H46" s="7"/>
      <c r="I46" s="7"/>
      <c r="J46" s="7"/>
      <c r="K46" s="8">
        <f t="shared" si="1"/>
        <v>0</v>
      </c>
      <c r="L46" s="7"/>
      <c r="M46" s="20"/>
    </row>
    <row r="47" spans="5:11" ht="12.75" customHeight="1">
      <c r="E47" s="2"/>
      <c r="F47" s="2">
        <f aca="true" t="shared" si="2" ref="F47:K47">AVERAGE(F5:F45)</f>
        <v>19.26829268292683</v>
      </c>
      <c r="G47" s="2">
        <f t="shared" si="2"/>
        <v>10.365853658536585</v>
      </c>
      <c r="H47" s="2">
        <f t="shared" si="2"/>
        <v>9.804878048780488</v>
      </c>
      <c r="I47" s="2">
        <f t="shared" si="2"/>
        <v>6.25</v>
      </c>
      <c r="J47" s="2">
        <f t="shared" si="2"/>
        <v>11.842105263157896</v>
      </c>
      <c r="K47" s="2">
        <f t="shared" si="2"/>
        <v>56.51219512195122</v>
      </c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1">
    <mergeCell ref="C1:K1"/>
  </mergeCells>
  <printOptions horizontalCentered="1"/>
  <pageMargins left="0.35433070866141736" right="0.35433070866141736" top="0.3937007874015748" bottom="0.1968503937007874" header="0.5118110236220472" footer="0.5118110236220472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4">
      <selection activeCell="F4" sqref="F4:J4"/>
    </sheetView>
  </sheetViews>
  <sheetFormatPr defaultColWidth="9.140625" defaultRowHeight="12.75"/>
  <cols>
    <col min="1" max="1" width="5.00390625" style="13" customWidth="1"/>
    <col min="2" max="2" width="23.140625" style="2" customWidth="1"/>
    <col min="3" max="3" width="30.57421875" style="4" customWidth="1"/>
    <col min="4" max="4" width="10.28125" style="4" customWidth="1"/>
    <col min="5" max="5" width="10.28125" style="4" hidden="1" customWidth="1"/>
    <col min="6" max="6" width="10.00390625" style="2" customWidth="1"/>
    <col min="7" max="7" width="9.00390625" style="2" customWidth="1"/>
    <col min="8" max="8" width="9.7109375" style="2" customWidth="1"/>
    <col min="9" max="9" width="10.7109375" style="2" customWidth="1"/>
    <col min="10" max="10" width="10.00390625" style="2" customWidth="1"/>
    <col min="11" max="11" width="13.00390625" style="2" customWidth="1"/>
    <col min="12" max="12" width="10.57421875" style="2" hidden="1" customWidth="1"/>
    <col min="13" max="13" width="10.57421875" style="2" customWidth="1"/>
    <col min="14" max="16384" width="9.140625" style="2" customWidth="1"/>
  </cols>
  <sheetData>
    <row r="1" spans="1:13" ht="37.5" customHeight="1">
      <c r="A1" s="12"/>
      <c r="C1" s="53" t="s">
        <v>5</v>
      </c>
      <c r="D1" s="54"/>
      <c r="E1" s="54"/>
      <c r="F1" s="54"/>
      <c r="G1" s="54"/>
      <c r="H1" s="54"/>
      <c r="I1" s="54"/>
      <c r="J1" s="54"/>
      <c r="K1" s="54"/>
      <c r="L1" s="1"/>
      <c r="M1" s="1"/>
    </row>
    <row r="2" spans="1:13" ht="15">
      <c r="A2" s="12"/>
      <c r="B2" s="1"/>
      <c r="C2" s="3"/>
      <c r="D2" s="3"/>
      <c r="E2" s="3"/>
      <c r="F2" s="1"/>
      <c r="G2" s="1"/>
      <c r="H2" s="1"/>
      <c r="I2" s="1"/>
      <c r="J2" s="1"/>
      <c r="K2" s="1"/>
      <c r="L2" s="1"/>
      <c r="M2" s="1"/>
    </row>
    <row r="3" s="6" customFormat="1" ht="15.75" thickBot="1">
      <c r="E3" s="32"/>
    </row>
    <row r="4" spans="1:13" s="6" customFormat="1" ht="16.5" thickBot="1">
      <c r="A4" s="16" t="s">
        <v>1</v>
      </c>
      <c r="B4" s="17" t="s">
        <v>66</v>
      </c>
      <c r="C4" s="17" t="s">
        <v>8</v>
      </c>
      <c r="D4" s="17" t="s">
        <v>9</v>
      </c>
      <c r="E4" s="33" t="s">
        <v>10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7" t="s">
        <v>11</v>
      </c>
      <c r="L4" s="18" t="s">
        <v>12</v>
      </c>
      <c r="M4" s="18" t="s">
        <v>12</v>
      </c>
    </row>
    <row r="5" spans="1:13" ht="12.75" customHeight="1">
      <c r="A5" s="21">
        <f aca="true" t="shared" si="0" ref="A5:A35">ROW(A5)-4</f>
        <v>1</v>
      </c>
      <c r="B5" s="24" t="s">
        <v>304</v>
      </c>
      <c r="C5" s="15" t="s">
        <v>98</v>
      </c>
      <c r="D5" s="15" t="s">
        <v>99</v>
      </c>
      <c r="E5" s="22">
        <v>3051</v>
      </c>
      <c r="F5" s="8">
        <v>20</v>
      </c>
      <c r="G5" s="8">
        <v>18</v>
      </c>
      <c r="H5" s="8">
        <v>20</v>
      </c>
      <c r="I5" s="8">
        <v>20</v>
      </c>
      <c r="J5" s="8">
        <v>15</v>
      </c>
      <c r="K5" s="8">
        <f aca="true" t="shared" si="1" ref="K5:K35">SUM(F5:J5)</f>
        <v>93</v>
      </c>
      <c r="L5" s="22"/>
      <c r="M5" s="22" t="s">
        <v>448</v>
      </c>
    </row>
    <row r="6" spans="1:13" ht="12.75" customHeight="1">
      <c r="A6" s="19">
        <f t="shared" si="0"/>
        <v>2</v>
      </c>
      <c r="B6" s="25" t="s">
        <v>305</v>
      </c>
      <c r="C6" s="15" t="s">
        <v>98</v>
      </c>
      <c r="D6" s="15" t="s">
        <v>99</v>
      </c>
      <c r="E6" s="20">
        <v>3087</v>
      </c>
      <c r="F6" s="7">
        <v>20</v>
      </c>
      <c r="G6" s="7">
        <v>20</v>
      </c>
      <c r="H6" s="7">
        <v>20</v>
      </c>
      <c r="I6" s="7">
        <v>2</v>
      </c>
      <c r="J6" s="7">
        <v>15</v>
      </c>
      <c r="K6" s="8">
        <f t="shared" si="1"/>
        <v>77</v>
      </c>
      <c r="L6" s="20"/>
      <c r="M6" s="20" t="s">
        <v>446</v>
      </c>
    </row>
    <row r="7" spans="1:13" ht="12.75" customHeight="1">
      <c r="A7" s="19">
        <f t="shared" si="0"/>
        <v>3</v>
      </c>
      <c r="B7" s="25" t="s">
        <v>306</v>
      </c>
      <c r="C7" s="5" t="s">
        <v>98</v>
      </c>
      <c r="D7" s="5" t="s">
        <v>99</v>
      </c>
      <c r="E7" s="20">
        <v>3042</v>
      </c>
      <c r="F7" s="7">
        <v>17</v>
      </c>
      <c r="G7" s="7">
        <v>6</v>
      </c>
      <c r="H7" s="7">
        <v>5</v>
      </c>
      <c r="I7" s="7">
        <v>20</v>
      </c>
      <c r="J7" s="7"/>
      <c r="K7" s="8">
        <f t="shared" si="1"/>
        <v>48</v>
      </c>
      <c r="L7" s="20"/>
      <c r="M7" s="20" t="s">
        <v>447</v>
      </c>
    </row>
    <row r="8" spans="1:13" ht="12.75" customHeight="1">
      <c r="A8" s="19">
        <f t="shared" si="0"/>
        <v>4</v>
      </c>
      <c r="B8" s="7" t="s">
        <v>297</v>
      </c>
      <c r="C8" s="23" t="s">
        <v>63</v>
      </c>
      <c r="D8" s="5" t="s">
        <v>64</v>
      </c>
      <c r="E8" s="20">
        <v>3015</v>
      </c>
      <c r="F8" s="7">
        <v>2</v>
      </c>
      <c r="G8" s="7">
        <v>18</v>
      </c>
      <c r="H8" s="7">
        <v>20</v>
      </c>
      <c r="I8" s="7">
        <v>8</v>
      </c>
      <c r="J8" s="7"/>
      <c r="K8" s="8">
        <f t="shared" si="1"/>
        <v>48</v>
      </c>
      <c r="L8" s="20"/>
      <c r="M8" s="20" t="s">
        <v>447</v>
      </c>
    </row>
    <row r="9" spans="1:13" ht="12.75" customHeight="1">
      <c r="A9" s="19">
        <f t="shared" si="0"/>
        <v>5</v>
      </c>
      <c r="B9" s="7" t="s">
        <v>296</v>
      </c>
      <c r="C9" s="23" t="s">
        <v>63</v>
      </c>
      <c r="D9" s="5" t="s">
        <v>64</v>
      </c>
      <c r="E9" s="20">
        <v>3030</v>
      </c>
      <c r="F9" s="7">
        <v>20</v>
      </c>
      <c r="G9" s="7">
        <v>3</v>
      </c>
      <c r="H9" s="7">
        <v>5</v>
      </c>
      <c r="I9" s="7"/>
      <c r="J9" s="7">
        <v>18</v>
      </c>
      <c r="K9" s="8">
        <f t="shared" si="1"/>
        <v>46</v>
      </c>
      <c r="L9" s="7"/>
      <c r="M9" s="20" t="s">
        <v>447</v>
      </c>
    </row>
    <row r="10" spans="1:13" ht="12.75" customHeight="1">
      <c r="A10" s="19">
        <f t="shared" si="0"/>
        <v>6</v>
      </c>
      <c r="B10" s="25" t="s">
        <v>315</v>
      </c>
      <c r="C10" s="5" t="s">
        <v>98</v>
      </c>
      <c r="D10" s="5" t="s">
        <v>99</v>
      </c>
      <c r="E10" s="20">
        <v>3036</v>
      </c>
      <c r="F10" s="7">
        <v>10</v>
      </c>
      <c r="G10" s="7">
        <v>18</v>
      </c>
      <c r="H10" s="7">
        <v>5</v>
      </c>
      <c r="I10" s="7">
        <v>8</v>
      </c>
      <c r="J10" s="7"/>
      <c r="K10" s="8">
        <f t="shared" si="1"/>
        <v>41</v>
      </c>
      <c r="L10" s="7"/>
      <c r="M10" s="20" t="s">
        <v>447</v>
      </c>
    </row>
    <row r="11" spans="1:13" ht="12.75" customHeight="1">
      <c r="A11" s="19">
        <f t="shared" si="0"/>
        <v>7</v>
      </c>
      <c r="B11" s="25" t="s">
        <v>310</v>
      </c>
      <c r="C11" s="5" t="s">
        <v>98</v>
      </c>
      <c r="D11" s="5" t="s">
        <v>99</v>
      </c>
      <c r="E11" s="20">
        <v>3045</v>
      </c>
      <c r="F11" s="7">
        <v>5</v>
      </c>
      <c r="G11" s="7">
        <v>18</v>
      </c>
      <c r="H11" s="7">
        <v>2</v>
      </c>
      <c r="I11" s="7">
        <v>15</v>
      </c>
      <c r="J11" s="7"/>
      <c r="K11" s="8">
        <f t="shared" si="1"/>
        <v>40</v>
      </c>
      <c r="L11" s="20"/>
      <c r="M11" s="20" t="s">
        <v>447</v>
      </c>
    </row>
    <row r="12" spans="1:13" ht="12.75" customHeight="1">
      <c r="A12" s="19">
        <f t="shared" si="0"/>
        <v>8</v>
      </c>
      <c r="B12" s="25" t="s">
        <v>308</v>
      </c>
      <c r="C12" s="5" t="s">
        <v>98</v>
      </c>
      <c r="D12" s="5" t="s">
        <v>99</v>
      </c>
      <c r="E12" s="20">
        <v>3060</v>
      </c>
      <c r="F12" s="7">
        <v>20</v>
      </c>
      <c r="G12" s="7">
        <v>1</v>
      </c>
      <c r="H12" s="7">
        <v>2</v>
      </c>
      <c r="I12" s="7">
        <v>5</v>
      </c>
      <c r="J12" s="7"/>
      <c r="K12" s="8">
        <f t="shared" si="1"/>
        <v>28</v>
      </c>
      <c r="L12" s="20"/>
      <c r="M12" s="20" t="s">
        <v>444</v>
      </c>
    </row>
    <row r="13" spans="1:13" ht="12.75" customHeight="1">
      <c r="A13" s="19">
        <f t="shared" si="0"/>
        <v>9</v>
      </c>
      <c r="B13" s="25" t="s">
        <v>314</v>
      </c>
      <c r="C13" s="5" t="s">
        <v>98</v>
      </c>
      <c r="D13" s="5" t="s">
        <v>99</v>
      </c>
      <c r="E13" s="20">
        <v>3078</v>
      </c>
      <c r="F13" s="7">
        <v>5</v>
      </c>
      <c r="G13" s="7">
        <v>1</v>
      </c>
      <c r="H13" s="7">
        <v>20</v>
      </c>
      <c r="I13" s="7">
        <v>0</v>
      </c>
      <c r="J13" s="7"/>
      <c r="K13" s="8">
        <f t="shared" si="1"/>
        <v>26</v>
      </c>
      <c r="L13" s="7"/>
      <c r="M13" s="20" t="s">
        <v>444</v>
      </c>
    </row>
    <row r="14" spans="1:13" ht="12.75" customHeight="1">
      <c r="A14" s="19">
        <f t="shared" si="0"/>
        <v>10</v>
      </c>
      <c r="B14" s="7" t="s">
        <v>299</v>
      </c>
      <c r="C14" s="5" t="s">
        <v>69</v>
      </c>
      <c r="D14" s="5" t="s">
        <v>70</v>
      </c>
      <c r="E14" s="20">
        <v>3006</v>
      </c>
      <c r="F14" s="7">
        <v>0</v>
      </c>
      <c r="G14" s="7">
        <v>20</v>
      </c>
      <c r="H14" s="7">
        <v>5</v>
      </c>
      <c r="I14" s="7"/>
      <c r="J14" s="7"/>
      <c r="K14" s="8">
        <f t="shared" si="1"/>
        <v>25</v>
      </c>
      <c r="L14" s="20"/>
      <c r="M14" s="20" t="s">
        <v>444</v>
      </c>
    </row>
    <row r="15" spans="1:13" ht="12.75" customHeight="1">
      <c r="A15" s="19">
        <f t="shared" si="0"/>
        <v>11</v>
      </c>
      <c r="B15" s="26" t="s">
        <v>312</v>
      </c>
      <c r="C15" s="5" t="s">
        <v>98</v>
      </c>
      <c r="D15" s="5" t="s">
        <v>99</v>
      </c>
      <c r="E15" s="20">
        <v>3090</v>
      </c>
      <c r="F15" s="7">
        <v>5</v>
      </c>
      <c r="G15" s="7"/>
      <c r="H15" s="7">
        <v>0</v>
      </c>
      <c r="I15" s="7">
        <v>2</v>
      </c>
      <c r="J15" s="7">
        <v>17</v>
      </c>
      <c r="K15" s="8">
        <f t="shared" si="1"/>
        <v>24</v>
      </c>
      <c r="L15" s="20"/>
      <c r="M15" s="20" t="s">
        <v>444</v>
      </c>
    </row>
    <row r="16" spans="1:13" ht="12.75" customHeight="1">
      <c r="A16" s="19">
        <f t="shared" si="0"/>
        <v>12</v>
      </c>
      <c r="B16" s="7" t="s">
        <v>295</v>
      </c>
      <c r="C16" s="23" t="s">
        <v>63</v>
      </c>
      <c r="D16" s="5" t="s">
        <v>64</v>
      </c>
      <c r="E16" s="20">
        <v>3084</v>
      </c>
      <c r="F16" s="7">
        <v>18</v>
      </c>
      <c r="G16" s="7"/>
      <c r="H16" s="7">
        <v>5</v>
      </c>
      <c r="I16" s="7"/>
      <c r="J16" s="7"/>
      <c r="K16" s="8">
        <f t="shared" si="1"/>
        <v>23</v>
      </c>
      <c r="L16" s="7"/>
      <c r="M16" s="20" t="s">
        <v>444</v>
      </c>
    </row>
    <row r="17" spans="1:13" ht="12.75" customHeight="1">
      <c r="A17" s="19">
        <f t="shared" si="0"/>
        <v>13</v>
      </c>
      <c r="B17" s="25" t="s">
        <v>313</v>
      </c>
      <c r="C17" s="5" t="s">
        <v>98</v>
      </c>
      <c r="D17" s="5" t="s">
        <v>99</v>
      </c>
      <c r="E17" s="20">
        <v>3066</v>
      </c>
      <c r="F17" s="7">
        <v>0</v>
      </c>
      <c r="G17" s="7">
        <v>17</v>
      </c>
      <c r="H17" s="7">
        <v>5</v>
      </c>
      <c r="I17" s="7">
        <v>0</v>
      </c>
      <c r="J17" s="7"/>
      <c r="K17" s="8">
        <f t="shared" si="1"/>
        <v>22</v>
      </c>
      <c r="L17" s="20"/>
      <c r="M17" s="20" t="s">
        <v>444</v>
      </c>
    </row>
    <row r="18" spans="1:13" ht="12.75" customHeight="1">
      <c r="A18" s="19">
        <f t="shared" si="0"/>
        <v>14</v>
      </c>
      <c r="B18" s="7" t="s">
        <v>301</v>
      </c>
      <c r="C18" s="15" t="s">
        <v>14</v>
      </c>
      <c r="D18" s="5" t="s">
        <v>76</v>
      </c>
      <c r="E18" s="20">
        <v>3012</v>
      </c>
      <c r="F18" s="7">
        <v>2</v>
      </c>
      <c r="G18" s="7"/>
      <c r="H18" s="7">
        <v>0</v>
      </c>
      <c r="I18" s="7">
        <v>20</v>
      </c>
      <c r="J18" s="7">
        <v>0</v>
      </c>
      <c r="K18" s="8">
        <f t="shared" si="1"/>
        <v>22</v>
      </c>
      <c r="L18" s="20"/>
      <c r="M18" s="20" t="s">
        <v>444</v>
      </c>
    </row>
    <row r="19" spans="1:13" ht="12.75" customHeight="1">
      <c r="A19" s="19">
        <f t="shared" si="0"/>
        <v>15</v>
      </c>
      <c r="B19" s="8" t="s">
        <v>294</v>
      </c>
      <c r="C19" s="23" t="s">
        <v>63</v>
      </c>
      <c r="D19" s="5" t="s">
        <v>64</v>
      </c>
      <c r="E19" s="20">
        <v>3081</v>
      </c>
      <c r="F19" s="7"/>
      <c r="G19" s="7">
        <v>18</v>
      </c>
      <c r="H19" s="7">
        <v>0</v>
      </c>
      <c r="I19" s="7">
        <v>2</v>
      </c>
      <c r="J19" s="7"/>
      <c r="K19" s="8">
        <f t="shared" si="1"/>
        <v>20</v>
      </c>
      <c r="L19" s="20"/>
      <c r="M19" s="20" t="s">
        <v>444</v>
      </c>
    </row>
    <row r="20" spans="1:13" ht="12.75" customHeight="1">
      <c r="A20" s="19">
        <f t="shared" si="0"/>
        <v>16</v>
      </c>
      <c r="B20" s="7" t="s">
        <v>293</v>
      </c>
      <c r="C20" s="23" t="s">
        <v>63</v>
      </c>
      <c r="D20" s="5" t="s">
        <v>64</v>
      </c>
      <c r="E20" s="20">
        <v>3021</v>
      </c>
      <c r="F20" s="7">
        <v>0</v>
      </c>
      <c r="G20" s="7">
        <v>18</v>
      </c>
      <c r="H20" s="7">
        <v>2</v>
      </c>
      <c r="I20" s="7"/>
      <c r="J20" s="7"/>
      <c r="K20" s="8">
        <f t="shared" si="1"/>
        <v>20</v>
      </c>
      <c r="L20" s="7"/>
      <c r="M20" s="20" t="s">
        <v>444</v>
      </c>
    </row>
    <row r="21" spans="1:13" ht="12.75" customHeight="1">
      <c r="A21" s="19">
        <f t="shared" si="0"/>
        <v>17</v>
      </c>
      <c r="B21" s="25" t="s">
        <v>316</v>
      </c>
      <c r="C21" s="5" t="s">
        <v>98</v>
      </c>
      <c r="D21" s="5" t="s">
        <v>99</v>
      </c>
      <c r="E21" s="20">
        <v>3027</v>
      </c>
      <c r="F21" s="7">
        <v>7</v>
      </c>
      <c r="G21" s="7">
        <v>6</v>
      </c>
      <c r="H21" s="7">
        <v>5</v>
      </c>
      <c r="I21" s="7">
        <v>0</v>
      </c>
      <c r="J21" s="7"/>
      <c r="K21" s="8">
        <f t="shared" si="1"/>
        <v>18</v>
      </c>
      <c r="L21" s="20"/>
      <c r="M21" s="20"/>
    </row>
    <row r="22" spans="1:13" ht="12.75" customHeight="1">
      <c r="A22" s="19">
        <f t="shared" si="0"/>
        <v>18</v>
      </c>
      <c r="B22" s="25" t="s">
        <v>309</v>
      </c>
      <c r="C22" s="5" t="s">
        <v>98</v>
      </c>
      <c r="D22" s="5" t="s">
        <v>99</v>
      </c>
      <c r="E22" s="20">
        <v>3069</v>
      </c>
      <c r="F22" s="7">
        <v>2</v>
      </c>
      <c r="G22" s="7"/>
      <c r="H22" s="7">
        <v>2</v>
      </c>
      <c r="I22" s="7">
        <v>2</v>
      </c>
      <c r="J22" s="7">
        <v>10</v>
      </c>
      <c r="K22" s="8">
        <f t="shared" si="1"/>
        <v>16</v>
      </c>
      <c r="L22" s="20"/>
      <c r="M22" s="20"/>
    </row>
    <row r="23" spans="1:13" ht="12.75" customHeight="1">
      <c r="A23" s="19">
        <f t="shared" si="0"/>
        <v>19</v>
      </c>
      <c r="B23" s="25" t="s">
        <v>311</v>
      </c>
      <c r="C23" s="5" t="s">
        <v>98</v>
      </c>
      <c r="D23" s="5" t="s">
        <v>99</v>
      </c>
      <c r="E23" s="20">
        <v>3075</v>
      </c>
      <c r="F23" s="7">
        <v>5</v>
      </c>
      <c r="G23" s="7">
        <v>6</v>
      </c>
      <c r="H23" s="7">
        <v>0</v>
      </c>
      <c r="I23" s="7">
        <v>0</v>
      </c>
      <c r="J23" s="7"/>
      <c r="K23" s="8">
        <f t="shared" si="1"/>
        <v>11</v>
      </c>
      <c r="L23" s="7"/>
      <c r="M23" s="7"/>
    </row>
    <row r="24" spans="1:13" ht="12.75" customHeight="1">
      <c r="A24" s="19">
        <f t="shared" si="0"/>
        <v>20</v>
      </c>
      <c r="B24" s="25" t="s">
        <v>318</v>
      </c>
      <c r="C24" s="5" t="s">
        <v>98</v>
      </c>
      <c r="D24" s="5" t="s">
        <v>99</v>
      </c>
      <c r="E24" s="20">
        <v>3057</v>
      </c>
      <c r="F24" s="7">
        <v>2</v>
      </c>
      <c r="G24" s="7">
        <v>1</v>
      </c>
      <c r="H24" s="7">
        <v>5</v>
      </c>
      <c r="I24" s="7">
        <v>2</v>
      </c>
      <c r="J24" s="7"/>
      <c r="K24" s="8">
        <f t="shared" si="1"/>
        <v>10</v>
      </c>
      <c r="L24" s="7"/>
      <c r="M24" s="7"/>
    </row>
    <row r="25" spans="1:13" ht="12.75" customHeight="1">
      <c r="A25" s="19">
        <f t="shared" si="0"/>
        <v>21</v>
      </c>
      <c r="B25" s="24" t="s">
        <v>319</v>
      </c>
      <c r="C25" s="5" t="s">
        <v>98</v>
      </c>
      <c r="D25" s="5" t="s">
        <v>99</v>
      </c>
      <c r="E25" s="20">
        <v>3048</v>
      </c>
      <c r="F25" s="7">
        <v>5</v>
      </c>
      <c r="G25" s="7"/>
      <c r="H25" s="7">
        <v>5</v>
      </c>
      <c r="I25" s="7"/>
      <c r="J25" s="7"/>
      <c r="K25" s="8">
        <f t="shared" si="1"/>
        <v>10</v>
      </c>
      <c r="L25" s="20"/>
      <c r="M25" s="20"/>
    </row>
    <row r="26" spans="1:13" ht="12.75" customHeight="1">
      <c r="A26" s="19">
        <f t="shared" si="0"/>
        <v>22</v>
      </c>
      <c r="B26" s="8" t="s">
        <v>292</v>
      </c>
      <c r="C26" s="5" t="s">
        <v>35</v>
      </c>
      <c r="D26" s="5" t="s">
        <v>36</v>
      </c>
      <c r="E26" s="20">
        <v>3018</v>
      </c>
      <c r="F26" s="7">
        <v>5</v>
      </c>
      <c r="G26" s="7"/>
      <c r="H26" s="7">
        <v>5</v>
      </c>
      <c r="I26" s="7">
        <v>0</v>
      </c>
      <c r="J26" s="7"/>
      <c r="K26" s="8">
        <f t="shared" si="1"/>
        <v>10</v>
      </c>
      <c r="L26" s="7"/>
      <c r="M26" s="7"/>
    </row>
    <row r="27" spans="1:13" ht="12.75" customHeight="1">
      <c r="A27" s="19">
        <f t="shared" si="0"/>
        <v>23</v>
      </c>
      <c r="B27" s="8" t="s">
        <v>302</v>
      </c>
      <c r="C27" s="5" t="s">
        <v>14</v>
      </c>
      <c r="D27" s="5" t="s">
        <v>91</v>
      </c>
      <c r="E27" s="20">
        <v>3054</v>
      </c>
      <c r="F27" s="7">
        <v>2</v>
      </c>
      <c r="G27" s="7">
        <v>1</v>
      </c>
      <c r="H27" s="7">
        <v>0</v>
      </c>
      <c r="I27" s="7">
        <v>5</v>
      </c>
      <c r="J27" s="7"/>
      <c r="K27" s="8">
        <f t="shared" si="1"/>
        <v>8</v>
      </c>
      <c r="L27" s="7"/>
      <c r="M27" s="7"/>
    </row>
    <row r="28" spans="1:13" ht="12.75" customHeight="1">
      <c r="A28" s="19">
        <f t="shared" si="0"/>
        <v>24</v>
      </c>
      <c r="B28" s="24" t="s">
        <v>317</v>
      </c>
      <c r="C28" s="5" t="s">
        <v>98</v>
      </c>
      <c r="D28" s="5" t="s">
        <v>99</v>
      </c>
      <c r="E28" s="20">
        <v>3063</v>
      </c>
      <c r="F28" s="7">
        <v>5</v>
      </c>
      <c r="G28" s="7"/>
      <c r="H28" s="7">
        <v>2</v>
      </c>
      <c r="I28" s="7"/>
      <c r="J28" s="7"/>
      <c r="K28" s="8">
        <f t="shared" si="1"/>
        <v>7</v>
      </c>
      <c r="L28" s="20"/>
      <c r="M28" s="20"/>
    </row>
    <row r="29" spans="1:13" ht="12.75" customHeight="1">
      <c r="A29" s="19">
        <f t="shared" si="0"/>
        <v>25</v>
      </c>
      <c r="B29" s="24" t="s">
        <v>307</v>
      </c>
      <c r="C29" s="5" t="s">
        <v>98</v>
      </c>
      <c r="D29" s="5" t="s">
        <v>99</v>
      </c>
      <c r="E29" s="20">
        <v>3093</v>
      </c>
      <c r="F29" s="7">
        <v>0</v>
      </c>
      <c r="G29" s="7">
        <v>3</v>
      </c>
      <c r="H29" s="7">
        <v>0</v>
      </c>
      <c r="I29" s="7">
        <v>2</v>
      </c>
      <c r="J29" s="7"/>
      <c r="K29" s="8">
        <f t="shared" si="1"/>
        <v>5</v>
      </c>
      <c r="L29" s="20"/>
      <c r="M29" s="20"/>
    </row>
    <row r="30" spans="1:13" ht="12.75" customHeight="1">
      <c r="A30" s="19">
        <f t="shared" si="0"/>
        <v>26</v>
      </c>
      <c r="B30" s="24" t="s">
        <v>320</v>
      </c>
      <c r="C30" s="5" t="s">
        <v>98</v>
      </c>
      <c r="D30" s="5" t="s">
        <v>99</v>
      </c>
      <c r="E30" s="20">
        <v>3009</v>
      </c>
      <c r="F30" s="7">
        <v>2</v>
      </c>
      <c r="G30" s="7">
        <v>0</v>
      </c>
      <c r="H30" s="7">
        <v>0</v>
      </c>
      <c r="I30" s="7">
        <v>2</v>
      </c>
      <c r="J30" s="7"/>
      <c r="K30" s="8">
        <f t="shared" si="1"/>
        <v>4</v>
      </c>
      <c r="L30" s="20"/>
      <c r="M30" s="20"/>
    </row>
    <row r="31" spans="1:13" ht="12.75" customHeight="1">
      <c r="A31" s="19">
        <f t="shared" si="0"/>
        <v>27</v>
      </c>
      <c r="B31" s="8" t="s">
        <v>120</v>
      </c>
      <c r="C31" s="23" t="s">
        <v>58</v>
      </c>
      <c r="D31" s="5" t="s">
        <v>57</v>
      </c>
      <c r="E31" s="20">
        <v>3003</v>
      </c>
      <c r="F31" s="7">
        <v>0</v>
      </c>
      <c r="G31" s="7"/>
      <c r="H31" s="7">
        <v>2</v>
      </c>
      <c r="I31" s="7"/>
      <c r="J31" s="7"/>
      <c r="K31" s="8">
        <f t="shared" si="1"/>
        <v>2</v>
      </c>
      <c r="L31" s="20"/>
      <c r="M31" s="20"/>
    </row>
    <row r="32" spans="1:13" ht="12.75" customHeight="1">
      <c r="A32" s="19">
        <f t="shared" si="0"/>
        <v>28</v>
      </c>
      <c r="B32" s="8" t="s">
        <v>298</v>
      </c>
      <c r="C32" s="23" t="s">
        <v>63</v>
      </c>
      <c r="D32" s="5" t="s">
        <v>64</v>
      </c>
      <c r="E32" s="20">
        <v>3024</v>
      </c>
      <c r="F32" s="7"/>
      <c r="G32" s="7">
        <v>1</v>
      </c>
      <c r="H32" s="7">
        <v>0</v>
      </c>
      <c r="I32" s="7">
        <v>0</v>
      </c>
      <c r="J32" s="7"/>
      <c r="K32" s="8">
        <f t="shared" si="1"/>
        <v>1</v>
      </c>
      <c r="L32" s="7"/>
      <c r="M32" s="7"/>
    </row>
    <row r="33" spans="1:13" ht="12.75" customHeight="1">
      <c r="A33" s="19">
        <f t="shared" si="0"/>
        <v>29</v>
      </c>
      <c r="B33" s="8" t="s">
        <v>291</v>
      </c>
      <c r="C33" s="5" t="s">
        <v>35</v>
      </c>
      <c r="D33" s="5" t="s">
        <v>36</v>
      </c>
      <c r="E33" s="20">
        <v>3072</v>
      </c>
      <c r="F33" s="7">
        <v>0</v>
      </c>
      <c r="G33" s="7"/>
      <c r="H33" s="7">
        <v>0</v>
      </c>
      <c r="I33" s="7">
        <v>0</v>
      </c>
      <c r="J33" s="7"/>
      <c r="K33" s="8">
        <f t="shared" si="1"/>
        <v>0</v>
      </c>
      <c r="L33" s="20"/>
      <c r="M33" s="20"/>
    </row>
    <row r="34" spans="1:13" ht="12.75" customHeight="1">
      <c r="A34" s="19">
        <f t="shared" si="0"/>
        <v>30</v>
      </c>
      <c r="B34" s="8" t="s">
        <v>303</v>
      </c>
      <c r="C34" s="5" t="s">
        <v>14</v>
      </c>
      <c r="D34" s="5" t="s">
        <v>95</v>
      </c>
      <c r="E34" s="20">
        <v>3039</v>
      </c>
      <c r="F34" s="7"/>
      <c r="G34" s="7"/>
      <c r="H34" s="7">
        <v>0</v>
      </c>
      <c r="I34" s="7"/>
      <c r="J34" s="7">
        <v>0</v>
      </c>
      <c r="K34" s="8">
        <f t="shared" si="1"/>
        <v>0</v>
      </c>
      <c r="L34" s="7"/>
      <c r="M34" s="7"/>
    </row>
    <row r="35" spans="1:13" ht="12.75" customHeight="1">
      <c r="A35" s="19">
        <f t="shared" si="0"/>
        <v>31</v>
      </c>
      <c r="B35" s="9" t="s">
        <v>300</v>
      </c>
      <c r="C35" s="5" t="s">
        <v>14</v>
      </c>
      <c r="D35" s="5" t="s">
        <v>74</v>
      </c>
      <c r="E35" s="20">
        <v>3033</v>
      </c>
      <c r="F35" s="7"/>
      <c r="G35" s="7"/>
      <c r="H35" s="7"/>
      <c r="I35" s="7"/>
      <c r="J35" s="7"/>
      <c r="K35" s="8">
        <f t="shared" si="1"/>
        <v>0</v>
      </c>
      <c r="L35" s="20"/>
      <c r="M35" s="20"/>
    </row>
    <row r="36" spans="6:11" ht="12.75" customHeight="1" hidden="1">
      <c r="F36" s="14" t="e">
        <f aca="true" t="shared" si="2" ref="F36:K36">AVERAGE(F5:F55)</f>
        <v>#DIV/0!</v>
      </c>
      <c r="G36" s="14" t="e">
        <f t="shared" si="2"/>
        <v>#DIV/0!</v>
      </c>
      <c r="H36" s="14" t="e">
        <f t="shared" si="2"/>
        <v>#DIV/0!</v>
      </c>
      <c r="I36" s="14" t="e">
        <f t="shared" si="2"/>
        <v>#DIV/0!</v>
      </c>
      <c r="J36" s="14" t="e">
        <f t="shared" si="2"/>
        <v>#DIV/0!</v>
      </c>
      <c r="K36" s="14">
        <f t="shared" si="2"/>
        <v>0</v>
      </c>
    </row>
    <row r="37" spans="6:11" ht="12.75" customHeight="1">
      <c r="F37" s="2">
        <f aca="true" t="shared" si="3" ref="F37:K37">AVERAGE(F5,F34)</f>
        <v>20</v>
      </c>
      <c r="G37" s="2">
        <f t="shared" si="3"/>
        <v>18</v>
      </c>
      <c r="H37" s="2">
        <f t="shared" si="3"/>
        <v>10</v>
      </c>
      <c r="I37" s="2">
        <f t="shared" si="3"/>
        <v>20</v>
      </c>
      <c r="J37" s="2">
        <f t="shared" si="3"/>
        <v>7.5</v>
      </c>
      <c r="K37" s="2">
        <f t="shared" si="3"/>
        <v>46.5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1">
    <mergeCell ref="C1:K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2">
      <selection activeCell="F2" sqref="F2:J2"/>
    </sheetView>
  </sheetViews>
  <sheetFormatPr defaultColWidth="9.140625" defaultRowHeight="12.75"/>
  <cols>
    <col min="1" max="1" width="5.57421875" style="13" customWidth="1"/>
    <col min="2" max="2" width="23.140625" style="2" customWidth="1"/>
    <col min="3" max="3" width="34.00390625" style="4" customWidth="1"/>
    <col min="4" max="4" width="20.00390625" style="4" customWidth="1"/>
    <col min="5" max="5" width="11.57421875" style="4" hidden="1" customWidth="1"/>
    <col min="6" max="6" width="7.140625" style="2" customWidth="1"/>
    <col min="7" max="7" width="8.00390625" style="2" customWidth="1"/>
    <col min="8" max="8" width="7.8515625" style="2" customWidth="1"/>
    <col min="9" max="9" width="8.140625" style="2" customWidth="1"/>
    <col min="10" max="10" width="9.00390625" style="2" customWidth="1"/>
    <col min="11" max="11" width="13.57421875" style="2" customWidth="1"/>
    <col min="12" max="12" width="10.421875" style="2" hidden="1" customWidth="1"/>
    <col min="13" max="13" width="10.00390625" style="2" customWidth="1"/>
    <col min="14" max="16384" width="9.140625" style="2" customWidth="1"/>
  </cols>
  <sheetData>
    <row r="1" spans="1:13" ht="36" customHeight="1" thickBot="1">
      <c r="A1" s="12"/>
      <c r="C1" s="53" t="s">
        <v>6</v>
      </c>
      <c r="D1" s="54"/>
      <c r="E1" s="54"/>
      <c r="F1" s="54"/>
      <c r="G1" s="54"/>
      <c r="H1" s="54"/>
      <c r="I1" s="54"/>
      <c r="J1" s="54"/>
      <c r="K1" s="54"/>
      <c r="L1" s="1"/>
      <c r="M1" s="1"/>
    </row>
    <row r="2" spans="1:13" s="6" customFormat="1" ht="16.5" thickBot="1">
      <c r="A2" s="45" t="s">
        <v>1</v>
      </c>
      <c r="B2" s="46" t="s">
        <v>66</v>
      </c>
      <c r="C2" s="46" t="s">
        <v>8</v>
      </c>
      <c r="D2" s="46" t="s">
        <v>9</v>
      </c>
      <c r="E2" s="47" t="s">
        <v>10</v>
      </c>
      <c r="F2" s="17">
        <v>1</v>
      </c>
      <c r="G2" s="17">
        <v>2</v>
      </c>
      <c r="H2" s="17">
        <v>3</v>
      </c>
      <c r="I2" s="17">
        <v>4</v>
      </c>
      <c r="J2" s="17">
        <v>5</v>
      </c>
      <c r="K2" s="46" t="s">
        <v>11</v>
      </c>
      <c r="L2" s="48" t="s">
        <v>12</v>
      </c>
      <c r="M2" s="48" t="s">
        <v>12</v>
      </c>
    </row>
    <row r="3" spans="1:13" ht="12.75" customHeight="1">
      <c r="A3" s="21">
        <f aca="true" t="shared" si="0" ref="A3:A34">ROW(A3)-2</f>
        <v>1</v>
      </c>
      <c r="B3" s="34" t="s">
        <v>365</v>
      </c>
      <c r="C3" s="5" t="s">
        <v>100</v>
      </c>
      <c r="D3" s="5" t="s">
        <v>99</v>
      </c>
      <c r="E3" s="22">
        <v>3145</v>
      </c>
      <c r="F3" s="8">
        <v>20</v>
      </c>
      <c r="G3" s="8">
        <v>10</v>
      </c>
      <c r="H3" s="8">
        <v>16</v>
      </c>
      <c r="I3" s="8">
        <v>9</v>
      </c>
      <c r="J3" s="8">
        <v>17</v>
      </c>
      <c r="K3" s="8">
        <f aca="true" t="shared" si="1" ref="K3:K34">SUM(F3:J3)</f>
        <v>72</v>
      </c>
      <c r="L3" s="22"/>
      <c r="M3" s="22" t="s">
        <v>448</v>
      </c>
    </row>
    <row r="4" spans="1:13" ht="12.75" customHeight="1">
      <c r="A4" s="21">
        <f t="shared" si="0"/>
        <v>2</v>
      </c>
      <c r="B4" s="7" t="s">
        <v>342</v>
      </c>
      <c r="C4" s="23" t="s">
        <v>67</v>
      </c>
      <c r="D4" s="5" t="s">
        <v>64</v>
      </c>
      <c r="E4" s="20">
        <v>3169</v>
      </c>
      <c r="F4" s="7">
        <v>20</v>
      </c>
      <c r="G4" s="7">
        <v>0</v>
      </c>
      <c r="H4" s="7">
        <v>5</v>
      </c>
      <c r="I4" s="7">
        <v>16</v>
      </c>
      <c r="J4" s="7">
        <v>17</v>
      </c>
      <c r="K4" s="8">
        <f t="shared" si="1"/>
        <v>58</v>
      </c>
      <c r="L4" s="20"/>
      <c r="M4" s="20" t="s">
        <v>446</v>
      </c>
    </row>
    <row r="5" spans="1:13" ht="12.75" customHeight="1">
      <c r="A5" s="21">
        <f t="shared" si="0"/>
        <v>3</v>
      </c>
      <c r="B5" s="9" t="s">
        <v>363</v>
      </c>
      <c r="C5" s="23" t="s">
        <v>54</v>
      </c>
      <c r="D5" s="5" t="s">
        <v>96</v>
      </c>
      <c r="E5" s="20">
        <v>3115</v>
      </c>
      <c r="F5" s="7">
        <v>14</v>
      </c>
      <c r="G5" s="7">
        <v>4</v>
      </c>
      <c r="H5" s="7">
        <v>4</v>
      </c>
      <c r="I5" s="7">
        <v>10</v>
      </c>
      <c r="J5" s="7">
        <v>20</v>
      </c>
      <c r="K5" s="8">
        <f t="shared" si="1"/>
        <v>52</v>
      </c>
      <c r="L5" s="7"/>
      <c r="M5" s="20" t="s">
        <v>446</v>
      </c>
    </row>
    <row r="6" spans="1:13" ht="12.75" customHeight="1">
      <c r="A6" s="21">
        <f t="shared" si="0"/>
        <v>4</v>
      </c>
      <c r="B6" s="11" t="s">
        <v>361</v>
      </c>
      <c r="C6" s="23" t="s">
        <v>29</v>
      </c>
      <c r="D6" s="5" t="s">
        <v>96</v>
      </c>
      <c r="E6" s="20">
        <v>3127</v>
      </c>
      <c r="F6" s="7">
        <v>20</v>
      </c>
      <c r="G6" s="7">
        <v>2</v>
      </c>
      <c r="H6" s="7">
        <v>17</v>
      </c>
      <c r="I6" s="7">
        <v>8</v>
      </c>
      <c r="J6" s="7">
        <v>2</v>
      </c>
      <c r="K6" s="8">
        <f t="shared" si="1"/>
        <v>49</v>
      </c>
      <c r="L6" s="7"/>
      <c r="M6" s="20" t="s">
        <v>446</v>
      </c>
    </row>
    <row r="7" spans="1:13" ht="12.75" customHeight="1">
      <c r="A7" s="21">
        <f t="shared" si="0"/>
        <v>5</v>
      </c>
      <c r="B7" s="11" t="s">
        <v>360</v>
      </c>
      <c r="C7" s="23" t="s">
        <v>54</v>
      </c>
      <c r="D7" s="5" t="s">
        <v>96</v>
      </c>
      <c r="E7" s="20">
        <v>3124</v>
      </c>
      <c r="F7" s="7">
        <v>20</v>
      </c>
      <c r="G7" s="7">
        <v>18</v>
      </c>
      <c r="H7" s="7">
        <v>0</v>
      </c>
      <c r="I7" s="7">
        <v>10</v>
      </c>
      <c r="J7" s="7">
        <v>0</v>
      </c>
      <c r="K7" s="8">
        <f t="shared" si="1"/>
        <v>48</v>
      </c>
      <c r="L7" s="20"/>
      <c r="M7" s="20" t="s">
        <v>446</v>
      </c>
    </row>
    <row r="8" spans="1:13" ht="12.75" customHeight="1">
      <c r="A8" s="21">
        <f t="shared" si="0"/>
        <v>6</v>
      </c>
      <c r="B8" s="7" t="s">
        <v>373</v>
      </c>
      <c r="C8" s="7" t="s">
        <v>14</v>
      </c>
      <c r="D8" s="9" t="s">
        <v>118</v>
      </c>
      <c r="E8" s="20">
        <v>3112</v>
      </c>
      <c r="F8" s="7">
        <v>19</v>
      </c>
      <c r="G8" s="7">
        <v>10</v>
      </c>
      <c r="H8" s="7">
        <v>17</v>
      </c>
      <c r="I8" s="7"/>
      <c r="J8" s="7"/>
      <c r="K8" s="8">
        <f t="shared" si="1"/>
        <v>46</v>
      </c>
      <c r="L8" s="7"/>
      <c r="M8" s="20" t="s">
        <v>446</v>
      </c>
    </row>
    <row r="9" spans="1:13" ht="12.75" customHeight="1">
      <c r="A9" s="21">
        <f t="shared" si="0"/>
        <v>7</v>
      </c>
      <c r="B9" s="7" t="s">
        <v>374</v>
      </c>
      <c r="C9" s="5" t="s">
        <v>82</v>
      </c>
      <c r="D9" s="5" t="s">
        <v>84</v>
      </c>
      <c r="E9" s="20">
        <v>3318</v>
      </c>
      <c r="F9" s="7">
        <v>15</v>
      </c>
      <c r="G9" s="7">
        <v>10</v>
      </c>
      <c r="H9" s="7">
        <v>18</v>
      </c>
      <c r="I9" s="7">
        <v>1</v>
      </c>
      <c r="J9" s="7">
        <v>0</v>
      </c>
      <c r="K9" s="8">
        <f t="shared" si="1"/>
        <v>44</v>
      </c>
      <c r="L9" s="7"/>
      <c r="M9" s="20" t="s">
        <v>446</v>
      </c>
    </row>
    <row r="10" spans="1:13" ht="12.75" customHeight="1">
      <c r="A10" s="21">
        <f t="shared" si="0"/>
        <v>8</v>
      </c>
      <c r="B10" s="7" t="s">
        <v>334</v>
      </c>
      <c r="C10" s="5" t="s">
        <v>45</v>
      </c>
      <c r="D10" s="5" t="s">
        <v>44</v>
      </c>
      <c r="E10" s="20">
        <v>3309</v>
      </c>
      <c r="F10" s="7">
        <v>20</v>
      </c>
      <c r="G10" s="7">
        <v>10</v>
      </c>
      <c r="H10" s="7">
        <v>13</v>
      </c>
      <c r="I10" s="7">
        <v>0</v>
      </c>
      <c r="J10" s="7">
        <v>0</v>
      </c>
      <c r="K10" s="8">
        <f t="shared" si="1"/>
        <v>43</v>
      </c>
      <c r="L10" s="20"/>
      <c r="M10" s="20" t="s">
        <v>446</v>
      </c>
    </row>
    <row r="11" spans="1:13" ht="12.75" customHeight="1">
      <c r="A11" s="21">
        <f t="shared" si="0"/>
        <v>9</v>
      </c>
      <c r="B11" s="7" t="s">
        <v>348</v>
      </c>
      <c r="C11" s="5" t="s">
        <v>14</v>
      </c>
      <c r="D11" s="5" t="s">
        <v>74</v>
      </c>
      <c r="E11" s="20">
        <v>3142</v>
      </c>
      <c r="F11" s="7">
        <v>20</v>
      </c>
      <c r="G11" s="7">
        <v>0</v>
      </c>
      <c r="H11" s="7">
        <v>20</v>
      </c>
      <c r="I11" s="7">
        <v>1</v>
      </c>
      <c r="J11" s="7">
        <v>2</v>
      </c>
      <c r="K11" s="8">
        <f t="shared" si="1"/>
        <v>43</v>
      </c>
      <c r="L11" s="20"/>
      <c r="M11" s="20" t="s">
        <v>446</v>
      </c>
    </row>
    <row r="12" spans="1:13" ht="12.75" customHeight="1">
      <c r="A12" s="21">
        <f t="shared" si="0"/>
        <v>10</v>
      </c>
      <c r="B12" s="7" t="s">
        <v>331</v>
      </c>
      <c r="C12" s="5" t="s">
        <v>49</v>
      </c>
      <c r="D12" s="5" t="s">
        <v>48</v>
      </c>
      <c r="E12" s="20">
        <v>3357</v>
      </c>
      <c r="F12" s="7">
        <v>20</v>
      </c>
      <c r="G12" s="7">
        <v>0</v>
      </c>
      <c r="H12" s="7">
        <v>19</v>
      </c>
      <c r="I12" s="7">
        <v>3</v>
      </c>
      <c r="J12" s="7"/>
      <c r="K12" s="8">
        <f t="shared" si="1"/>
        <v>42</v>
      </c>
      <c r="L12" s="7"/>
      <c r="M12" s="20" t="s">
        <v>446</v>
      </c>
    </row>
    <row r="13" spans="1:13" ht="12.75" customHeight="1">
      <c r="A13" s="21">
        <f t="shared" si="0"/>
        <v>11</v>
      </c>
      <c r="B13" s="9" t="s">
        <v>329</v>
      </c>
      <c r="C13" s="15" t="s">
        <v>35</v>
      </c>
      <c r="D13" s="15" t="s">
        <v>36</v>
      </c>
      <c r="E13" s="20">
        <v>3315</v>
      </c>
      <c r="F13" s="7">
        <v>20</v>
      </c>
      <c r="G13" s="7">
        <v>0</v>
      </c>
      <c r="H13" s="7">
        <v>20</v>
      </c>
      <c r="I13" s="7"/>
      <c r="J13" s="7">
        <v>2</v>
      </c>
      <c r="K13" s="8">
        <f t="shared" si="1"/>
        <v>42</v>
      </c>
      <c r="L13" s="7"/>
      <c r="M13" s="20" t="s">
        <v>446</v>
      </c>
    </row>
    <row r="14" spans="1:13" ht="12.75" customHeight="1">
      <c r="A14" s="21">
        <f t="shared" si="0"/>
        <v>12</v>
      </c>
      <c r="B14" s="7" t="s">
        <v>366</v>
      </c>
      <c r="C14" s="8" t="s">
        <v>106</v>
      </c>
      <c r="D14" s="15" t="s">
        <v>99</v>
      </c>
      <c r="E14" s="20">
        <v>3330</v>
      </c>
      <c r="F14" s="7">
        <v>17</v>
      </c>
      <c r="G14" s="7">
        <v>0</v>
      </c>
      <c r="H14" s="7">
        <v>12</v>
      </c>
      <c r="I14" s="7">
        <v>13</v>
      </c>
      <c r="J14" s="7">
        <v>0</v>
      </c>
      <c r="K14" s="8">
        <f t="shared" si="1"/>
        <v>42</v>
      </c>
      <c r="L14" s="20"/>
      <c r="M14" s="20" t="s">
        <v>446</v>
      </c>
    </row>
    <row r="15" spans="1:13" ht="12.75" customHeight="1">
      <c r="A15" s="21">
        <f t="shared" si="0"/>
        <v>13</v>
      </c>
      <c r="B15" s="7" t="s">
        <v>336</v>
      </c>
      <c r="C15" s="5" t="s">
        <v>54</v>
      </c>
      <c r="D15" s="5" t="s">
        <v>55</v>
      </c>
      <c r="E15" s="20">
        <v>3381</v>
      </c>
      <c r="F15" s="7">
        <v>20</v>
      </c>
      <c r="G15" s="7">
        <v>0</v>
      </c>
      <c r="H15" s="7">
        <v>10</v>
      </c>
      <c r="I15" s="7">
        <v>8</v>
      </c>
      <c r="J15" s="7">
        <v>2</v>
      </c>
      <c r="K15" s="8">
        <f t="shared" si="1"/>
        <v>40</v>
      </c>
      <c r="L15" s="20"/>
      <c r="M15" s="20" t="s">
        <v>447</v>
      </c>
    </row>
    <row r="16" spans="1:13" ht="12.75" customHeight="1">
      <c r="A16" s="21">
        <f t="shared" si="0"/>
        <v>14</v>
      </c>
      <c r="B16" s="7" t="s">
        <v>332</v>
      </c>
      <c r="C16" s="5" t="s">
        <v>43</v>
      </c>
      <c r="D16" s="5" t="s">
        <v>42</v>
      </c>
      <c r="E16" s="20">
        <v>3378</v>
      </c>
      <c r="F16" s="7">
        <v>20</v>
      </c>
      <c r="G16" s="7">
        <v>0</v>
      </c>
      <c r="H16" s="7">
        <v>15</v>
      </c>
      <c r="I16" s="7">
        <v>5</v>
      </c>
      <c r="J16" s="7">
        <v>0</v>
      </c>
      <c r="K16" s="8">
        <f t="shared" si="1"/>
        <v>40</v>
      </c>
      <c r="L16" s="7"/>
      <c r="M16" s="20" t="s">
        <v>447</v>
      </c>
    </row>
    <row r="17" spans="1:13" ht="12.75" customHeight="1">
      <c r="A17" s="21">
        <f t="shared" si="0"/>
        <v>15</v>
      </c>
      <c r="B17" s="9" t="s">
        <v>364</v>
      </c>
      <c r="C17" s="5" t="s">
        <v>101</v>
      </c>
      <c r="D17" s="5" t="s">
        <v>99</v>
      </c>
      <c r="E17" s="20">
        <v>3372</v>
      </c>
      <c r="F17" s="7">
        <v>20</v>
      </c>
      <c r="G17" s="7">
        <v>0</v>
      </c>
      <c r="H17" s="7">
        <v>3</v>
      </c>
      <c r="I17" s="7">
        <v>14</v>
      </c>
      <c r="J17" s="7">
        <v>2</v>
      </c>
      <c r="K17" s="8">
        <f t="shared" si="1"/>
        <v>39</v>
      </c>
      <c r="L17" s="20"/>
      <c r="M17" s="20" t="s">
        <v>447</v>
      </c>
    </row>
    <row r="18" spans="1:13" ht="12.75" customHeight="1">
      <c r="A18" s="21">
        <f t="shared" si="0"/>
        <v>16</v>
      </c>
      <c r="B18" s="7" t="s">
        <v>335</v>
      </c>
      <c r="C18" s="5" t="s">
        <v>54</v>
      </c>
      <c r="D18" s="5" t="s">
        <v>55</v>
      </c>
      <c r="E18" s="20">
        <v>3160</v>
      </c>
      <c r="F18" s="7">
        <v>8</v>
      </c>
      <c r="G18" s="7">
        <v>14</v>
      </c>
      <c r="H18" s="7">
        <v>17</v>
      </c>
      <c r="I18" s="7"/>
      <c r="J18" s="7">
        <v>0</v>
      </c>
      <c r="K18" s="8">
        <f t="shared" si="1"/>
        <v>39</v>
      </c>
      <c r="L18" s="7"/>
      <c r="M18" s="20" t="s">
        <v>447</v>
      </c>
    </row>
    <row r="19" spans="1:13" ht="12.75" customHeight="1">
      <c r="A19" s="21">
        <f t="shared" si="0"/>
        <v>17</v>
      </c>
      <c r="B19" s="7" t="s">
        <v>321</v>
      </c>
      <c r="C19" s="5" t="s">
        <v>22</v>
      </c>
      <c r="D19" s="5" t="s">
        <v>16</v>
      </c>
      <c r="E19" s="20">
        <v>3312</v>
      </c>
      <c r="F19" s="7">
        <v>20</v>
      </c>
      <c r="G19" s="7">
        <v>0</v>
      </c>
      <c r="H19" s="7">
        <v>17</v>
      </c>
      <c r="I19" s="7"/>
      <c r="J19" s="7">
        <v>0</v>
      </c>
      <c r="K19" s="8">
        <f t="shared" si="1"/>
        <v>37</v>
      </c>
      <c r="L19" s="7"/>
      <c r="M19" s="20" t="s">
        <v>444</v>
      </c>
    </row>
    <row r="20" spans="1:13" ht="12.75" customHeight="1">
      <c r="A20" s="21">
        <f t="shared" si="0"/>
        <v>18</v>
      </c>
      <c r="B20" s="7" t="s">
        <v>347</v>
      </c>
      <c r="C20" s="5" t="s">
        <v>59</v>
      </c>
      <c r="D20" s="5" t="s">
        <v>75</v>
      </c>
      <c r="E20" s="20">
        <v>3384</v>
      </c>
      <c r="F20" s="7">
        <v>20</v>
      </c>
      <c r="G20" s="7">
        <v>0</v>
      </c>
      <c r="H20" s="7">
        <v>16</v>
      </c>
      <c r="I20" s="7"/>
      <c r="J20" s="7">
        <v>0</v>
      </c>
      <c r="K20" s="8">
        <f t="shared" si="1"/>
        <v>36</v>
      </c>
      <c r="L20" s="20"/>
      <c r="M20" s="20" t="s">
        <v>444</v>
      </c>
    </row>
    <row r="21" spans="1:13" ht="12.75" customHeight="1">
      <c r="A21" s="21">
        <f t="shared" si="0"/>
        <v>19</v>
      </c>
      <c r="B21" s="7" t="s">
        <v>356</v>
      </c>
      <c r="C21" s="5" t="s">
        <v>14</v>
      </c>
      <c r="D21" s="5" t="s">
        <v>87</v>
      </c>
      <c r="E21" s="20">
        <v>3118</v>
      </c>
      <c r="F21" s="7">
        <v>19</v>
      </c>
      <c r="G21" s="7">
        <v>0</v>
      </c>
      <c r="H21" s="7">
        <v>10</v>
      </c>
      <c r="I21" s="7">
        <v>7</v>
      </c>
      <c r="J21" s="7">
        <v>0</v>
      </c>
      <c r="K21" s="8">
        <f t="shared" si="1"/>
        <v>36</v>
      </c>
      <c r="L21" s="20"/>
      <c r="M21" s="20" t="s">
        <v>444</v>
      </c>
    </row>
    <row r="22" spans="1:13" ht="12.75" customHeight="1">
      <c r="A22" s="21">
        <f t="shared" si="0"/>
        <v>20</v>
      </c>
      <c r="B22" s="7" t="s">
        <v>352</v>
      </c>
      <c r="C22" s="5" t="s">
        <v>82</v>
      </c>
      <c r="D22" s="5" t="s">
        <v>84</v>
      </c>
      <c r="E22" s="20">
        <v>3360</v>
      </c>
      <c r="F22" s="7">
        <v>20</v>
      </c>
      <c r="G22" s="7">
        <v>10</v>
      </c>
      <c r="H22" s="7">
        <v>5</v>
      </c>
      <c r="I22" s="7"/>
      <c r="J22" s="7"/>
      <c r="K22" s="8">
        <f t="shared" si="1"/>
        <v>35</v>
      </c>
      <c r="L22" s="20"/>
      <c r="M22" s="20" t="s">
        <v>444</v>
      </c>
    </row>
    <row r="23" spans="1:13" ht="12.75" customHeight="1">
      <c r="A23" s="21">
        <f t="shared" si="0"/>
        <v>21</v>
      </c>
      <c r="B23" s="7" t="s">
        <v>323</v>
      </c>
      <c r="C23" s="5" t="s">
        <v>21</v>
      </c>
      <c r="D23" s="5" t="s">
        <v>18</v>
      </c>
      <c r="E23" s="20">
        <v>3342</v>
      </c>
      <c r="F23" s="7">
        <v>19</v>
      </c>
      <c r="G23" s="7">
        <v>0</v>
      </c>
      <c r="H23" s="7">
        <v>5</v>
      </c>
      <c r="I23" s="7">
        <v>8</v>
      </c>
      <c r="J23" s="7">
        <v>2</v>
      </c>
      <c r="K23" s="8">
        <f t="shared" si="1"/>
        <v>34</v>
      </c>
      <c r="L23" s="7"/>
      <c r="M23" s="20" t="s">
        <v>444</v>
      </c>
    </row>
    <row r="24" spans="1:13" ht="12.75" customHeight="1">
      <c r="A24" s="21">
        <f t="shared" si="0"/>
        <v>22</v>
      </c>
      <c r="B24" s="7" t="s">
        <v>337</v>
      </c>
      <c r="C24" s="5" t="s">
        <v>54</v>
      </c>
      <c r="D24" s="5" t="s">
        <v>55</v>
      </c>
      <c r="E24" s="20">
        <v>3148</v>
      </c>
      <c r="F24" s="7">
        <v>19</v>
      </c>
      <c r="G24" s="7">
        <v>0</v>
      </c>
      <c r="H24" s="7">
        <v>11</v>
      </c>
      <c r="I24" s="7">
        <v>1</v>
      </c>
      <c r="J24" s="7">
        <v>2</v>
      </c>
      <c r="K24" s="8">
        <f t="shared" si="1"/>
        <v>33</v>
      </c>
      <c r="L24" s="7"/>
      <c r="M24" s="20" t="s">
        <v>444</v>
      </c>
    </row>
    <row r="25" spans="1:13" ht="12.75" customHeight="1">
      <c r="A25" s="21">
        <f t="shared" si="0"/>
        <v>23</v>
      </c>
      <c r="B25" s="9" t="s">
        <v>369</v>
      </c>
      <c r="C25" s="23" t="s">
        <v>14</v>
      </c>
      <c r="D25" s="9" t="s">
        <v>116</v>
      </c>
      <c r="E25" s="20">
        <v>3106</v>
      </c>
      <c r="F25" s="7">
        <v>20</v>
      </c>
      <c r="G25" s="7">
        <v>0</v>
      </c>
      <c r="H25" s="7">
        <v>13</v>
      </c>
      <c r="I25" s="7"/>
      <c r="J25" s="7">
        <v>0</v>
      </c>
      <c r="K25" s="8">
        <f t="shared" si="1"/>
        <v>33</v>
      </c>
      <c r="L25" s="20"/>
      <c r="M25" s="20" t="s">
        <v>444</v>
      </c>
    </row>
    <row r="26" spans="1:13" ht="12.75" customHeight="1">
      <c r="A26" s="21">
        <f t="shared" si="0"/>
        <v>24</v>
      </c>
      <c r="B26" s="7" t="s">
        <v>372</v>
      </c>
      <c r="C26" s="23" t="s">
        <v>117</v>
      </c>
      <c r="D26" s="9" t="s">
        <v>115</v>
      </c>
      <c r="E26" s="20">
        <v>3181</v>
      </c>
      <c r="F26" s="7">
        <v>20</v>
      </c>
      <c r="G26" s="7">
        <v>0</v>
      </c>
      <c r="H26" s="7">
        <v>6</v>
      </c>
      <c r="I26" s="7"/>
      <c r="J26" s="7">
        <v>5</v>
      </c>
      <c r="K26" s="8">
        <f t="shared" si="1"/>
        <v>31</v>
      </c>
      <c r="L26" s="7"/>
      <c r="M26" s="20" t="s">
        <v>444</v>
      </c>
    </row>
    <row r="27" spans="1:13" ht="12.75" customHeight="1">
      <c r="A27" s="21">
        <f t="shared" si="0"/>
        <v>25</v>
      </c>
      <c r="B27" s="7" t="s">
        <v>338</v>
      </c>
      <c r="C27" s="5" t="s">
        <v>56</v>
      </c>
      <c r="D27" s="5" t="s">
        <v>55</v>
      </c>
      <c r="E27" s="20">
        <v>3184</v>
      </c>
      <c r="F27" s="7">
        <v>20</v>
      </c>
      <c r="G27" s="7">
        <v>0</v>
      </c>
      <c r="H27" s="7"/>
      <c r="I27" s="7">
        <v>8</v>
      </c>
      <c r="J27" s="7">
        <v>2</v>
      </c>
      <c r="K27" s="8">
        <f t="shared" si="1"/>
        <v>30</v>
      </c>
      <c r="L27" s="7"/>
      <c r="M27" s="20" t="s">
        <v>444</v>
      </c>
    </row>
    <row r="28" spans="1:13" ht="12.75" customHeight="1">
      <c r="A28" s="21">
        <f t="shared" si="0"/>
        <v>26</v>
      </c>
      <c r="B28" s="10" t="s">
        <v>358</v>
      </c>
      <c r="C28" s="5" t="s">
        <v>14</v>
      </c>
      <c r="D28" s="5" t="s">
        <v>94</v>
      </c>
      <c r="E28" s="20">
        <v>3154</v>
      </c>
      <c r="F28" s="7">
        <v>20</v>
      </c>
      <c r="G28" s="7">
        <v>0</v>
      </c>
      <c r="H28" s="7">
        <v>4</v>
      </c>
      <c r="I28" s="7">
        <v>4</v>
      </c>
      <c r="J28" s="7">
        <v>2</v>
      </c>
      <c r="K28" s="8">
        <f t="shared" si="1"/>
        <v>30</v>
      </c>
      <c r="L28" s="20"/>
      <c r="M28" s="20" t="s">
        <v>444</v>
      </c>
    </row>
    <row r="29" spans="1:13" ht="12.75" customHeight="1">
      <c r="A29" s="21">
        <f t="shared" si="0"/>
        <v>27</v>
      </c>
      <c r="B29" s="9" t="s">
        <v>370</v>
      </c>
      <c r="C29" s="23" t="s">
        <v>114</v>
      </c>
      <c r="D29" s="9" t="s">
        <v>115</v>
      </c>
      <c r="E29" s="20">
        <v>3366</v>
      </c>
      <c r="F29" s="7">
        <v>20</v>
      </c>
      <c r="G29" s="7">
        <v>0</v>
      </c>
      <c r="H29" s="7">
        <v>8</v>
      </c>
      <c r="I29" s="7">
        <v>1</v>
      </c>
      <c r="J29" s="7"/>
      <c r="K29" s="8">
        <f t="shared" si="1"/>
        <v>29</v>
      </c>
      <c r="L29" s="7"/>
      <c r="M29" s="7"/>
    </row>
    <row r="30" spans="1:13" ht="12.75" customHeight="1">
      <c r="A30" s="21">
        <f t="shared" si="0"/>
        <v>28</v>
      </c>
      <c r="B30" s="7" t="s">
        <v>341</v>
      </c>
      <c r="C30" s="5" t="s">
        <v>68</v>
      </c>
      <c r="D30" s="5" t="s">
        <v>64</v>
      </c>
      <c r="E30" s="20">
        <v>3369</v>
      </c>
      <c r="F30" s="7">
        <v>16</v>
      </c>
      <c r="G30" s="7">
        <v>0</v>
      </c>
      <c r="H30" s="7">
        <v>4</v>
      </c>
      <c r="I30" s="7">
        <v>8</v>
      </c>
      <c r="J30" s="7">
        <v>0</v>
      </c>
      <c r="K30" s="8">
        <f t="shared" si="1"/>
        <v>28</v>
      </c>
      <c r="L30" s="7"/>
      <c r="M30" s="7"/>
    </row>
    <row r="31" spans="1:13" ht="12.75" customHeight="1">
      <c r="A31" s="21">
        <f t="shared" si="0"/>
        <v>29</v>
      </c>
      <c r="B31" s="7" t="s">
        <v>355</v>
      </c>
      <c r="C31" s="5" t="s">
        <v>14</v>
      </c>
      <c r="D31" s="5" t="s">
        <v>85</v>
      </c>
      <c r="E31" s="20">
        <v>3187</v>
      </c>
      <c r="F31" s="7">
        <v>20</v>
      </c>
      <c r="G31" s="7">
        <v>0</v>
      </c>
      <c r="H31" s="7">
        <v>0</v>
      </c>
      <c r="I31" s="7">
        <v>8</v>
      </c>
      <c r="J31" s="7">
        <v>0</v>
      </c>
      <c r="K31" s="8">
        <f t="shared" si="1"/>
        <v>28</v>
      </c>
      <c r="L31" s="7"/>
      <c r="M31" s="7"/>
    </row>
    <row r="32" spans="1:13" ht="12.75" customHeight="1">
      <c r="A32" s="21">
        <f t="shared" si="0"/>
        <v>30</v>
      </c>
      <c r="B32" s="7" t="s">
        <v>371</v>
      </c>
      <c r="C32" s="23" t="s">
        <v>114</v>
      </c>
      <c r="D32" s="9" t="s">
        <v>115</v>
      </c>
      <c r="E32" s="20">
        <v>3163</v>
      </c>
      <c r="F32" s="7">
        <v>18</v>
      </c>
      <c r="G32" s="7">
        <v>0</v>
      </c>
      <c r="H32" s="7">
        <v>7</v>
      </c>
      <c r="I32" s="7">
        <v>2</v>
      </c>
      <c r="J32" s="7">
        <v>0</v>
      </c>
      <c r="K32" s="8">
        <f t="shared" si="1"/>
        <v>27</v>
      </c>
      <c r="L32" s="7"/>
      <c r="M32" s="7"/>
    </row>
    <row r="33" spans="1:13" ht="12.75" customHeight="1">
      <c r="A33" s="21">
        <f t="shared" si="0"/>
        <v>31</v>
      </c>
      <c r="B33" s="7" t="s">
        <v>324</v>
      </c>
      <c r="C33" s="5" t="s">
        <v>25</v>
      </c>
      <c r="D33" s="5" t="s">
        <v>26</v>
      </c>
      <c r="E33" s="20">
        <v>3157</v>
      </c>
      <c r="F33" s="7">
        <v>20</v>
      </c>
      <c r="G33" s="7">
        <v>0</v>
      </c>
      <c r="H33" s="7">
        <v>0</v>
      </c>
      <c r="I33" s="7">
        <v>7</v>
      </c>
      <c r="J33" s="7">
        <v>0</v>
      </c>
      <c r="K33" s="8">
        <f t="shared" si="1"/>
        <v>27</v>
      </c>
      <c r="L33" s="7"/>
      <c r="M33" s="7"/>
    </row>
    <row r="34" spans="1:13" ht="12.75" customHeight="1">
      <c r="A34" s="21">
        <f t="shared" si="0"/>
        <v>32</v>
      </c>
      <c r="B34" s="7" t="s">
        <v>333</v>
      </c>
      <c r="C34" s="5" t="s">
        <v>40</v>
      </c>
      <c r="D34" s="5" t="s">
        <v>41</v>
      </c>
      <c r="E34" s="20">
        <v>3339</v>
      </c>
      <c r="F34" s="7">
        <v>20</v>
      </c>
      <c r="G34" s="7">
        <v>0</v>
      </c>
      <c r="H34" s="7">
        <v>6</v>
      </c>
      <c r="I34" s="7"/>
      <c r="J34" s="7"/>
      <c r="K34" s="8">
        <f t="shared" si="1"/>
        <v>26</v>
      </c>
      <c r="L34" s="20"/>
      <c r="M34" s="20"/>
    </row>
    <row r="35" spans="1:13" ht="12.75" customHeight="1">
      <c r="A35" s="21">
        <f aca="true" t="shared" si="2" ref="A35:A62">ROW(A35)-2</f>
        <v>33</v>
      </c>
      <c r="B35" s="9" t="s">
        <v>375</v>
      </c>
      <c r="C35" s="23" t="s">
        <v>127</v>
      </c>
      <c r="D35" s="9" t="s">
        <v>128</v>
      </c>
      <c r="E35" s="20">
        <v>3333</v>
      </c>
      <c r="F35" s="7">
        <v>18</v>
      </c>
      <c r="G35" s="7">
        <v>0</v>
      </c>
      <c r="H35" s="7">
        <v>1</v>
      </c>
      <c r="I35" s="7">
        <v>6</v>
      </c>
      <c r="J35" s="7">
        <v>0</v>
      </c>
      <c r="K35" s="8">
        <f aca="true" t="shared" si="3" ref="K35:K62">SUM(F35:J35)</f>
        <v>25</v>
      </c>
      <c r="L35" s="20"/>
      <c r="M35" s="20"/>
    </row>
    <row r="36" spans="1:13" ht="12.75" customHeight="1">
      <c r="A36" s="21">
        <f t="shared" si="2"/>
        <v>34</v>
      </c>
      <c r="B36" s="7" t="s">
        <v>351</v>
      </c>
      <c r="C36" s="15" t="s">
        <v>82</v>
      </c>
      <c r="D36" s="5" t="s">
        <v>84</v>
      </c>
      <c r="E36" s="20">
        <v>3133</v>
      </c>
      <c r="F36" s="7">
        <v>18</v>
      </c>
      <c r="G36" s="7">
        <v>5</v>
      </c>
      <c r="H36" s="7"/>
      <c r="I36" s="7">
        <v>2</v>
      </c>
      <c r="J36" s="7"/>
      <c r="K36" s="8">
        <f t="shared" si="3"/>
        <v>25</v>
      </c>
      <c r="L36" s="20"/>
      <c r="M36" s="20"/>
    </row>
    <row r="37" spans="1:13" ht="12.75" customHeight="1">
      <c r="A37" s="21">
        <f t="shared" si="2"/>
        <v>35</v>
      </c>
      <c r="B37" s="7" t="s">
        <v>357</v>
      </c>
      <c r="C37" s="15" t="s">
        <v>88</v>
      </c>
      <c r="D37" s="5" t="s">
        <v>89</v>
      </c>
      <c r="E37" s="20">
        <v>3363</v>
      </c>
      <c r="F37" s="7">
        <v>20</v>
      </c>
      <c r="G37" s="7">
        <v>0</v>
      </c>
      <c r="H37" s="7">
        <v>4</v>
      </c>
      <c r="I37" s="7">
        <v>0</v>
      </c>
      <c r="J37" s="7">
        <v>0</v>
      </c>
      <c r="K37" s="8">
        <f t="shared" si="3"/>
        <v>24</v>
      </c>
      <c r="L37" s="7"/>
      <c r="M37" s="7"/>
    </row>
    <row r="38" spans="1:13" ht="12.75" customHeight="1">
      <c r="A38" s="21">
        <f t="shared" si="2"/>
        <v>36</v>
      </c>
      <c r="B38" s="11" t="s">
        <v>362</v>
      </c>
      <c r="C38" s="15" t="s">
        <v>14</v>
      </c>
      <c r="D38" s="5" t="s">
        <v>97</v>
      </c>
      <c r="E38" s="20">
        <v>3348</v>
      </c>
      <c r="F38" s="7">
        <v>5</v>
      </c>
      <c r="G38" s="7">
        <v>0</v>
      </c>
      <c r="H38" s="7">
        <v>14</v>
      </c>
      <c r="I38" s="7">
        <v>5</v>
      </c>
      <c r="J38" s="7">
        <v>0</v>
      </c>
      <c r="K38" s="8">
        <f t="shared" si="3"/>
        <v>24</v>
      </c>
      <c r="L38" s="20"/>
      <c r="M38" s="20"/>
    </row>
    <row r="39" spans="1:13" ht="12.75" customHeight="1">
      <c r="A39" s="21">
        <f t="shared" si="2"/>
        <v>37</v>
      </c>
      <c r="B39" s="7" t="s">
        <v>340</v>
      </c>
      <c r="C39" s="31" t="s">
        <v>29</v>
      </c>
      <c r="D39" s="5" t="s">
        <v>64</v>
      </c>
      <c r="E39" s="20">
        <v>3172</v>
      </c>
      <c r="F39" s="7">
        <v>12</v>
      </c>
      <c r="G39" s="7">
        <v>0</v>
      </c>
      <c r="H39" s="7">
        <v>12</v>
      </c>
      <c r="I39" s="7">
        <v>0</v>
      </c>
      <c r="J39" s="7">
        <v>0</v>
      </c>
      <c r="K39" s="8">
        <f t="shared" si="3"/>
        <v>24</v>
      </c>
      <c r="L39" s="7"/>
      <c r="M39" s="7"/>
    </row>
    <row r="40" spans="1:13" ht="12.75" customHeight="1">
      <c r="A40" s="21">
        <f t="shared" si="2"/>
        <v>38</v>
      </c>
      <c r="B40" s="7" t="s">
        <v>134</v>
      </c>
      <c r="C40" s="8" t="s">
        <v>14</v>
      </c>
      <c r="D40" s="9" t="s">
        <v>129</v>
      </c>
      <c r="E40" s="20">
        <v>3166</v>
      </c>
      <c r="F40" s="7">
        <v>16</v>
      </c>
      <c r="G40" s="7">
        <v>0</v>
      </c>
      <c r="H40" s="7">
        <v>0</v>
      </c>
      <c r="I40" s="7">
        <v>8</v>
      </c>
      <c r="J40" s="7">
        <v>0</v>
      </c>
      <c r="K40" s="8">
        <f t="shared" si="3"/>
        <v>24</v>
      </c>
      <c r="L40" s="7"/>
      <c r="M40" s="7"/>
    </row>
    <row r="41" spans="1:13" ht="12.75" customHeight="1">
      <c r="A41" s="21">
        <f t="shared" si="2"/>
        <v>39</v>
      </c>
      <c r="B41" s="7" t="s">
        <v>350</v>
      </c>
      <c r="C41" s="15" t="s">
        <v>79</v>
      </c>
      <c r="D41" s="5" t="s">
        <v>76</v>
      </c>
      <c r="E41" s="20">
        <v>3151</v>
      </c>
      <c r="F41" s="7">
        <v>20</v>
      </c>
      <c r="G41" s="7">
        <v>0</v>
      </c>
      <c r="H41" s="7">
        <v>0</v>
      </c>
      <c r="I41" s="7">
        <v>2</v>
      </c>
      <c r="J41" s="7">
        <v>0</v>
      </c>
      <c r="K41" s="8">
        <f t="shared" si="3"/>
        <v>22</v>
      </c>
      <c r="L41" s="7"/>
      <c r="M41" s="7"/>
    </row>
    <row r="42" spans="1:13" ht="12.75" customHeight="1">
      <c r="A42" s="21">
        <f t="shared" si="2"/>
        <v>40</v>
      </c>
      <c r="B42" s="7" t="s">
        <v>65</v>
      </c>
      <c r="C42" s="23" t="s">
        <v>29</v>
      </c>
      <c r="D42" s="5" t="s">
        <v>30</v>
      </c>
      <c r="E42" s="20">
        <v>3103</v>
      </c>
      <c r="F42" s="7">
        <v>1</v>
      </c>
      <c r="G42" s="7">
        <v>0</v>
      </c>
      <c r="H42" s="7">
        <v>4</v>
      </c>
      <c r="I42" s="7">
        <v>12</v>
      </c>
      <c r="J42" s="7">
        <v>5</v>
      </c>
      <c r="K42" s="8">
        <f t="shared" si="3"/>
        <v>22</v>
      </c>
      <c r="L42" s="7"/>
      <c r="M42" s="7"/>
    </row>
    <row r="43" spans="1:13" ht="12.75" customHeight="1">
      <c r="A43" s="21">
        <f t="shared" si="2"/>
        <v>41</v>
      </c>
      <c r="B43" s="7" t="s">
        <v>322</v>
      </c>
      <c r="C43" s="15" t="s">
        <v>21</v>
      </c>
      <c r="D43" s="5" t="s">
        <v>18</v>
      </c>
      <c r="E43" s="20">
        <v>3351</v>
      </c>
      <c r="F43" s="7">
        <v>15</v>
      </c>
      <c r="G43" s="7">
        <v>0</v>
      </c>
      <c r="H43" s="7">
        <v>4</v>
      </c>
      <c r="I43" s="7">
        <v>0</v>
      </c>
      <c r="J43" s="7">
        <v>2</v>
      </c>
      <c r="K43" s="8">
        <f t="shared" si="3"/>
        <v>21</v>
      </c>
      <c r="L43" s="7"/>
      <c r="M43" s="7"/>
    </row>
    <row r="44" spans="1:13" ht="12.75" customHeight="1">
      <c r="A44" s="21">
        <f t="shared" si="2"/>
        <v>42</v>
      </c>
      <c r="B44" s="7" t="s">
        <v>367</v>
      </c>
      <c r="C44" s="15" t="s">
        <v>104</v>
      </c>
      <c r="D44" s="5" t="s">
        <v>99</v>
      </c>
      <c r="E44" s="20">
        <v>3190</v>
      </c>
      <c r="F44" s="7">
        <v>20</v>
      </c>
      <c r="G44" s="7">
        <v>1</v>
      </c>
      <c r="H44" s="7">
        <v>0</v>
      </c>
      <c r="I44" s="7">
        <v>0</v>
      </c>
      <c r="J44" s="7">
        <v>0</v>
      </c>
      <c r="K44" s="8">
        <f t="shared" si="3"/>
        <v>21</v>
      </c>
      <c r="L44" s="7"/>
      <c r="M44" s="7"/>
    </row>
    <row r="45" spans="1:13" ht="12.75" customHeight="1">
      <c r="A45" s="21">
        <f t="shared" si="2"/>
        <v>43</v>
      </c>
      <c r="B45" s="7" t="s">
        <v>353</v>
      </c>
      <c r="C45" s="5" t="s">
        <v>14</v>
      </c>
      <c r="D45" s="5" t="s">
        <v>83</v>
      </c>
      <c r="E45" s="20">
        <v>3130</v>
      </c>
      <c r="F45" s="7">
        <v>19</v>
      </c>
      <c r="G45" s="7">
        <v>0</v>
      </c>
      <c r="H45" s="7">
        <v>2</v>
      </c>
      <c r="I45" s="7">
        <v>0</v>
      </c>
      <c r="J45" s="7">
        <v>0</v>
      </c>
      <c r="K45" s="8">
        <f t="shared" si="3"/>
        <v>21</v>
      </c>
      <c r="L45" s="7"/>
      <c r="M45" s="7"/>
    </row>
    <row r="46" spans="1:13" ht="12.75" customHeight="1">
      <c r="A46" s="21">
        <f t="shared" si="2"/>
        <v>44</v>
      </c>
      <c r="B46" s="7" t="s">
        <v>339</v>
      </c>
      <c r="C46" s="5" t="s">
        <v>54</v>
      </c>
      <c r="D46" s="5" t="s">
        <v>55</v>
      </c>
      <c r="E46" s="20">
        <v>3354</v>
      </c>
      <c r="F46" s="7">
        <v>16</v>
      </c>
      <c r="G46" s="7">
        <v>0</v>
      </c>
      <c r="H46" s="7">
        <v>2</v>
      </c>
      <c r="I46" s="7">
        <v>2</v>
      </c>
      <c r="J46" s="7">
        <v>0</v>
      </c>
      <c r="K46" s="8">
        <f t="shared" si="3"/>
        <v>20</v>
      </c>
      <c r="L46" s="20"/>
      <c r="M46" s="20"/>
    </row>
    <row r="47" spans="1:13" ht="12.75" customHeight="1">
      <c r="A47" s="21">
        <f t="shared" si="2"/>
        <v>45</v>
      </c>
      <c r="B47" s="7" t="s">
        <v>349</v>
      </c>
      <c r="C47" s="5" t="s">
        <v>14</v>
      </c>
      <c r="D47" s="5" t="s">
        <v>78</v>
      </c>
      <c r="E47" s="20">
        <v>3327</v>
      </c>
      <c r="F47" s="7">
        <v>17</v>
      </c>
      <c r="G47" s="7">
        <v>0</v>
      </c>
      <c r="H47" s="7">
        <v>3</v>
      </c>
      <c r="I47" s="7">
        <v>0</v>
      </c>
      <c r="J47" s="7">
        <v>0</v>
      </c>
      <c r="K47" s="8">
        <f t="shared" si="3"/>
        <v>20</v>
      </c>
      <c r="L47" s="20"/>
      <c r="M47" s="20"/>
    </row>
    <row r="48" spans="1:13" ht="12.75" customHeight="1">
      <c r="A48" s="21">
        <f t="shared" si="2"/>
        <v>46</v>
      </c>
      <c r="B48" s="7" t="s">
        <v>344</v>
      </c>
      <c r="C48" s="5" t="s">
        <v>14</v>
      </c>
      <c r="D48" s="5" t="s">
        <v>71</v>
      </c>
      <c r="E48" s="20">
        <v>3193</v>
      </c>
      <c r="F48" s="7">
        <v>19</v>
      </c>
      <c r="G48" s="7">
        <v>0</v>
      </c>
      <c r="H48" s="7"/>
      <c r="I48" s="7">
        <v>1</v>
      </c>
      <c r="J48" s="7">
        <v>0</v>
      </c>
      <c r="K48" s="8">
        <f t="shared" si="3"/>
        <v>20</v>
      </c>
      <c r="L48" s="20"/>
      <c r="M48" s="20"/>
    </row>
    <row r="49" spans="1:13" ht="12.75" customHeight="1">
      <c r="A49" s="21">
        <f t="shared" si="2"/>
        <v>47</v>
      </c>
      <c r="B49" s="7" t="s">
        <v>330</v>
      </c>
      <c r="C49" s="5" t="s">
        <v>35</v>
      </c>
      <c r="D49" s="5" t="s">
        <v>36</v>
      </c>
      <c r="E49" s="20">
        <v>3139</v>
      </c>
      <c r="F49" s="7">
        <v>20</v>
      </c>
      <c r="G49" s="7">
        <v>0</v>
      </c>
      <c r="H49" s="7"/>
      <c r="I49" s="7">
        <v>0</v>
      </c>
      <c r="J49" s="7">
        <v>0</v>
      </c>
      <c r="K49" s="8">
        <f t="shared" si="3"/>
        <v>20</v>
      </c>
      <c r="L49" s="7"/>
      <c r="M49" s="7"/>
    </row>
    <row r="50" spans="1:13" ht="12.75" customHeight="1">
      <c r="A50" s="21">
        <f t="shared" si="2"/>
        <v>48</v>
      </c>
      <c r="B50" s="7" t="s">
        <v>343</v>
      </c>
      <c r="C50" s="5" t="s">
        <v>69</v>
      </c>
      <c r="D50" s="5" t="s">
        <v>70</v>
      </c>
      <c r="E50" s="20">
        <v>3375</v>
      </c>
      <c r="F50" s="7">
        <v>18</v>
      </c>
      <c r="G50" s="7">
        <v>1</v>
      </c>
      <c r="H50" s="7">
        <v>0</v>
      </c>
      <c r="I50" s="7">
        <v>0</v>
      </c>
      <c r="J50" s="7">
        <v>0</v>
      </c>
      <c r="K50" s="8">
        <f t="shared" si="3"/>
        <v>19</v>
      </c>
      <c r="L50" s="20"/>
      <c r="M50" s="20"/>
    </row>
    <row r="51" spans="1:13" ht="12.75" customHeight="1">
      <c r="A51" s="21">
        <f t="shared" si="2"/>
        <v>49</v>
      </c>
      <c r="B51" s="7" t="s">
        <v>326</v>
      </c>
      <c r="C51" s="23" t="s">
        <v>29</v>
      </c>
      <c r="D51" s="5" t="s">
        <v>30</v>
      </c>
      <c r="E51" s="20">
        <v>3175</v>
      </c>
      <c r="F51" s="7">
        <v>15</v>
      </c>
      <c r="G51" s="7">
        <v>0</v>
      </c>
      <c r="H51" s="7">
        <v>2</v>
      </c>
      <c r="I51" s="7"/>
      <c r="J51" s="7">
        <v>2</v>
      </c>
      <c r="K51" s="8">
        <f t="shared" si="3"/>
        <v>19</v>
      </c>
      <c r="L51" s="20"/>
      <c r="M51" s="20"/>
    </row>
    <row r="52" spans="1:13" ht="12.75" customHeight="1">
      <c r="A52" s="21">
        <f t="shared" si="2"/>
        <v>50</v>
      </c>
      <c r="B52" s="7" t="s">
        <v>345</v>
      </c>
      <c r="C52" s="23" t="s">
        <v>72</v>
      </c>
      <c r="D52" s="5" t="s">
        <v>73</v>
      </c>
      <c r="E52" s="20">
        <v>3345</v>
      </c>
      <c r="F52" s="7">
        <v>18</v>
      </c>
      <c r="G52" s="7">
        <v>0</v>
      </c>
      <c r="H52" s="7">
        <v>0</v>
      </c>
      <c r="I52" s="7">
        <v>0</v>
      </c>
      <c r="J52" s="7">
        <v>0</v>
      </c>
      <c r="K52" s="8">
        <f t="shared" si="3"/>
        <v>18</v>
      </c>
      <c r="L52" s="20"/>
      <c r="M52" s="20"/>
    </row>
    <row r="53" spans="1:13" ht="12.75" customHeight="1">
      <c r="A53" s="21">
        <f t="shared" si="2"/>
        <v>51</v>
      </c>
      <c r="B53" s="7" t="s">
        <v>327</v>
      </c>
      <c r="C53" s="23" t="s">
        <v>29</v>
      </c>
      <c r="D53" s="5" t="s">
        <v>30</v>
      </c>
      <c r="E53" s="20">
        <v>3178</v>
      </c>
      <c r="F53" s="7">
        <v>16</v>
      </c>
      <c r="G53" s="7">
        <v>2</v>
      </c>
      <c r="H53" s="7"/>
      <c r="I53" s="7">
        <v>0</v>
      </c>
      <c r="J53" s="7"/>
      <c r="K53" s="8">
        <f t="shared" si="3"/>
        <v>18</v>
      </c>
      <c r="L53" s="20"/>
      <c r="M53" s="20"/>
    </row>
    <row r="54" spans="1:13" ht="13.5" customHeight="1">
      <c r="A54" s="21">
        <f t="shared" si="2"/>
        <v>52</v>
      </c>
      <c r="B54" s="10" t="s">
        <v>359</v>
      </c>
      <c r="C54" s="5" t="s">
        <v>14</v>
      </c>
      <c r="D54" s="5" t="s">
        <v>94</v>
      </c>
      <c r="E54" s="20">
        <v>3136</v>
      </c>
      <c r="F54" s="7">
        <v>17</v>
      </c>
      <c r="G54" s="7">
        <v>0</v>
      </c>
      <c r="H54" s="7">
        <v>0</v>
      </c>
      <c r="I54" s="7"/>
      <c r="J54" s="7">
        <v>0</v>
      </c>
      <c r="K54" s="8">
        <f t="shared" si="3"/>
        <v>17</v>
      </c>
      <c r="L54" s="7"/>
      <c r="M54" s="7"/>
    </row>
    <row r="55" spans="1:13" ht="12.75" customHeight="1">
      <c r="A55" s="21">
        <f t="shared" si="2"/>
        <v>53</v>
      </c>
      <c r="B55" s="9" t="s">
        <v>368</v>
      </c>
      <c r="C55" s="23" t="s">
        <v>114</v>
      </c>
      <c r="D55" s="9" t="s">
        <v>115</v>
      </c>
      <c r="E55" s="20">
        <v>3109</v>
      </c>
      <c r="F55" s="7">
        <v>7</v>
      </c>
      <c r="G55" s="7">
        <v>0</v>
      </c>
      <c r="H55" s="7">
        <v>0</v>
      </c>
      <c r="I55" s="7">
        <v>10</v>
      </c>
      <c r="J55" s="7">
        <v>0</v>
      </c>
      <c r="K55" s="8">
        <f t="shared" si="3"/>
        <v>17</v>
      </c>
      <c r="L55" s="7"/>
      <c r="M55" s="7"/>
    </row>
    <row r="56" spans="1:13" ht="13.5" customHeight="1">
      <c r="A56" s="21">
        <f t="shared" si="2"/>
        <v>54</v>
      </c>
      <c r="B56" s="7" t="s">
        <v>354</v>
      </c>
      <c r="C56" s="5" t="s">
        <v>14</v>
      </c>
      <c r="D56" s="5" t="s">
        <v>83</v>
      </c>
      <c r="E56" s="20">
        <v>3321</v>
      </c>
      <c r="F56" s="7">
        <v>15</v>
      </c>
      <c r="G56" s="7">
        <v>0</v>
      </c>
      <c r="H56" s="7">
        <v>0</v>
      </c>
      <c r="I56" s="7">
        <v>1</v>
      </c>
      <c r="J56" s="7">
        <v>0</v>
      </c>
      <c r="K56" s="8">
        <f t="shared" si="3"/>
        <v>16</v>
      </c>
      <c r="L56" s="7"/>
      <c r="M56" s="7"/>
    </row>
    <row r="57" spans="1:13" ht="12" customHeight="1">
      <c r="A57" s="21">
        <f t="shared" si="2"/>
        <v>55</v>
      </c>
      <c r="B57" s="7" t="s">
        <v>346</v>
      </c>
      <c r="C57" s="5" t="s">
        <v>14</v>
      </c>
      <c r="D57" s="5" t="s">
        <v>71</v>
      </c>
      <c r="E57" s="20">
        <v>3324</v>
      </c>
      <c r="F57" s="7">
        <v>15</v>
      </c>
      <c r="G57" s="7">
        <v>0</v>
      </c>
      <c r="H57" s="7"/>
      <c r="I57" s="7"/>
      <c r="J57" s="7">
        <v>0</v>
      </c>
      <c r="K57" s="8">
        <f t="shared" si="3"/>
        <v>15</v>
      </c>
      <c r="L57" s="20"/>
      <c r="M57" s="20"/>
    </row>
    <row r="58" spans="1:13" ht="12.75" customHeight="1">
      <c r="A58" s="21">
        <f t="shared" si="2"/>
        <v>56</v>
      </c>
      <c r="B58" s="7" t="s">
        <v>325</v>
      </c>
      <c r="C58" s="5" t="s">
        <v>27</v>
      </c>
      <c r="D58" s="5" t="s">
        <v>28</v>
      </c>
      <c r="E58" s="20">
        <v>3387</v>
      </c>
      <c r="F58" s="7">
        <v>13</v>
      </c>
      <c r="G58" s="7">
        <v>0</v>
      </c>
      <c r="H58" s="7"/>
      <c r="I58" s="7"/>
      <c r="J58" s="7">
        <v>0</v>
      </c>
      <c r="K58" s="8">
        <f t="shared" si="3"/>
        <v>13</v>
      </c>
      <c r="L58" s="7"/>
      <c r="M58" s="7"/>
    </row>
    <row r="59" spans="1:13" ht="11.25" customHeight="1">
      <c r="A59" s="21">
        <f t="shared" si="2"/>
        <v>57</v>
      </c>
      <c r="B59" s="7" t="s">
        <v>376</v>
      </c>
      <c r="C59" s="31" t="s">
        <v>127</v>
      </c>
      <c r="D59" s="9" t="s">
        <v>128</v>
      </c>
      <c r="E59" s="20">
        <v>3336</v>
      </c>
      <c r="F59" s="7">
        <v>0</v>
      </c>
      <c r="G59" s="7">
        <v>0</v>
      </c>
      <c r="H59" s="7">
        <v>0</v>
      </c>
      <c r="I59" s="7">
        <v>8</v>
      </c>
      <c r="J59" s="7">
        <v>2</v>
      </c>
      <c r="K59" s="8">
        <f t="shared" si="3"/>
        <v>10</v>
      </c>
      <c r="L59" s="20"/>
      <c r="M59" s="20"/>
    </row>
    <row r="60" spans="1:13" ht="12.75" customHeight="1">
      <c r="A60" s="21">
        <f t="shared" si="2"/>
        <v>58</v>
      </c>
      <c r="B60" s="7" t="s">
        <v>264</v>
      </c>
      <c r="C60" s="5" t="s">
        <v>14</v>
      </c>
      <c r="D60" s="5" t="s">
        <v>15</v>
      </c>
      <c r="E60" s="20">
        <v>3306</v>
      </c>
      <c r="F60" s="7">
        <v>8</v>
      </c>
      <c r="G60" s="7">
        <v>0</v>
      </c>
      <c r="H60" s="7">
        <v>2</v>
      </c>
      <c r="I60" s="7">
        <v>0</v>
      </c>
      <c r="J60" s="7">
        <v>0</v>
      </c>
      <c r="K60" s="8">
        <f t="shared" si="3"/>
        <v>10</v>
      </c>
      <c r="L60" s="20"/>
      <c r="M60" s="20"/>
    </row>
    <row r="61" spans="1:13" ht="12.75" customHeight="1">
      <c r="A61" s="21">
        <f t="shared" si="2"/>
        <v>59</v>
      </c>
      <c r="B61" s="7" t="s">
        <v>147</v>
      </c>
      <c r="C61" s="5" t="s">
        <v>52</v>
      </c>
      <c r="D61" s="5" t="s">
        <v>53</v>
      </c>
      <c r="E61" s="20">
        <v>3303</v>
      </c>
      <c r="F61" s="7">
        <v>0</v>
      </c>
      <c r="G61" s="7">
        <v>0</v>
      </c>
      <c r="H61" s="7">
        <v>2</v>
      </c>
      <c r="I61" s="7">
        <v>2</v>
      </c>
      <c r="J61" s="7">
        <v>0</v>
      </c>
      <c r="K61" s="8">
        <f t="shared" si="3"/>
        <v>4</v>
      </c>
      <c r="L61" s="7"/>
      <c r="M61" s="7"/>
    </row>
    <row r="62" spans="1:13" ht="12.75" customHeight="1">
      <c r="A62" s="21">
        <f t="shared" si="2"/>
        <v>60</v>
      </c>
      <c r="B62" s="7" t="s">
        <v>328</v>
      </c>
      <c r="C62" s="23" t="s">
        <v>31</v>
      </c>
      <c r="D62" s="5" t="s">
        <v>32</v>
      </c>
      <c r="E62" s="20">
        <v>3121</v>
      </c>
      <c r="F62" s="7">
        <v>0</v>
      </c>
      <c r="G62" s="7">
        <v>0</v>
      </c>
      <c r="H62" s="7"/>
      <c r="I62" s="7">
        <v>0</v>
      </c>
      <c r="J62" s="7">
        <v>0</v>
      </c>
      <c r="K62" s="8">
        <f t="shared" si="3"/>
        <v>0</v>
      </c>
      <c r="L62" s="7"/>
      <c r="M62" s="7"/>
    </row>
    <row r="63" spans="6:11" ht="15">
      <c r="F63" s="2">
        <f aca="true" t="shared" si="4" ref="F63:K63">AVERAGE(F3:F62)</f>
        <v>16.366666666666667</v>
      </c>
      <c r="G63" s="2">
        <f t="shared" si="4"/>
        <v>1.6166666666666667</v>
      </c>
      <c r="H63" s="2">
        <f t="shared" si="4"/>
        <v>7.115384615384615</v>
      </c>
      <c r="I63" s="2">
        <f t="shared" si="4"/>
        <v>4.48936170212766</v>
      </c>
      <c r="J63" s="2">
        <f t="shared" si="4"/>
        <v>1.6603773584905661</v>
      </c>
      <c r="K63" s="2">
        <f t="shared" si="4"/>
        <v>29.133333333333333</v>
      </c>
    </row>
    <row r="66" ht="15">
      <c r="B66" s="30"/>
    </row>
  </sheetData>
  <sheetProtection/>
  <mergeCells count="1">
    <mergeCell ref="C1:K1"/>
  </mergeCells>
  <printOptions horizontalCentered="1"/>
  <pageMargins left="0.7480314960629921" right="0.7480314960629921" top="0.2755905511811024" bottom="0.2755905511811024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4.7109375" style="13" customWidth="1"/>
    <col min="2" max="2" width="23.140625" style="2" customWidth="1"/>
    <col min="3" max="3" width="28.7109375" style="4" customWidth="1"/>
    <col min="4" max="4" width="11.7109375" style="4" customWidth="1"/>
    <col min="5" max="5" width="9.7109375" style="4" customWidth="1"/>
    <col min="6" max="10" width="5.7109375" style="4" customWidth="1"/>
    <col min="11" max="11" width="8.7109375" style="4" customWidth="1"/>
    <col min="12" max="12" width="10.7109375" style="2" customWidth="1"/>
    <col min="13" max="13" width="10.140625" style="2" customWidth="1"/>
    <col min="14" max="16384" width="9.140625" style="2" customWidth="1"/>
  </cols>
  <sheetData>
    <row r="1" spans="1:12" ht="30" customHeight="1">
      <c r="A1" s="12"/>
      <c r="C1" s="53" t="s">
        <v>37</v>
      </c>
      <c r="D1" s="54"/>
      <c r="E1" s="54"/>
      <c r="F1" s="54"/>
      <c r="G1" s="54"/>
      <c r="H1" s="54"/>
      <c r="I1" s="54"/>
      <c r="J1" s="54"/>
      <c r="K1" s="54"/>
      <c r="L1" s="1"/>
    </row>
    <row r="2" spans="1:12" ht="15">
      <c r="A2" s="12"/>
      <c r="B2" s="1"/>
      <c r="C2" s="3"/>
      <c r="D2" s="3"/>
      <c r="E2" s="3"/>
      <c r="F2" s="3"/>
      <c r="G2" s="3"/>
      <c r="H2" s="3"/>
      <c r="I2" s="3"/>
      <c r="J2" s="3"/>
      <c r="K2" s="3"/>
      <c r="L2" s="1"/>
    </row>
    <row r="3" spans="5:11" s="6" customFormat="1" ht="15.75" thickBot="1">
      <c r="E3" s="32"/>
      <c r="F3" s="32"/>
      <c r="G3" s="32"/>
      <c r="H3" s="32"/>
      <c r="I3" s="32"/>
      <c r="J3" s="32"/>
      <c r="K3" s="32"/>
    </row>
    <row r="4" spans="1:12" s="6" customFormat="1" ht="16.5" thickBot="1">
      <c r="A4" s="16" t="s">
        <v>1</v>
      </c>
      <c r="B4" s="17" t="s">
        <v>449</v>
      </c>
      <c r="C4" s="17" t="s">
        <v>8</v>
      </c>
      <c r="D4" s="17" t="s">
        <v>9</v>
      </c>
      <c r="E4" s="33" t="s">
        <v>10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33" t="s">
        <v>11</v>
      </c>
      <c r="L4" s="18" t="s">
        <v>12</v>
      </c>
    </row>
    <row r="5" spans="1:12" ht="12.75" customHeight="1">
      <c r="A5" s="21">
        <f aca="true" t="shared" si="0" ref="A5:A33">ROW(A5)-4</f>
        <v>1</v>
      </c>
      <c r="B5" s="28" t="s">
        <v>382</v>
      </c>
      <c r="C5" s="15" t="s">
        <v>98</v>
      </c>
      <c r="D5" s="15" t="s">
        <v>99</v>
      </c>
      <c r="E5" s="22">
        <v>4069</v>
      </c>
      <c r="F5" s="22">
        <v>20</v>
      </c>
      <c r="G5" s="22">
        <v>20</v>
      </c>
      <c r="H5" s="22">
        <v>20</v>
      </c>
      <c r="I5" s="22">
        <v>20</v>
      </c>
      <c r="J5" s="22">
        <v>20</v>
      </c>
      <c r="K5" s="22">
        <f aca="true" t="shared" si="1" ref="K5:K33">SUM(F5:J5)</f>
        <v>100</v>
      </c>
      <c r="L5" s="22" t="s">
        <v>448</v>
      </c>
    </row>
    <row r="6" spans="1:12" ht="12.75" customHeight="1">
      <c r="A6" s="19">
        <f t="shared" si="0"/>
        <v>2</v>
      </c>
      <c r="B6" s="29" t="s">
        <v>392</v>
      </c>
      <c r="C6" s="15" t="s">
        <v>98</v>
      </c>
      <c r="D6" s="15" t="s">
        <v>99</v>
      </c>
      <c r="E6" s="20">
        <v>4081</v>
      </c>
      <c r="F6" s="20">
        <v>20</v>
      </c>
      <c r="G6" s="20">
        <v>20</v>
      </c>
      <c r="H6" s="20">
        <v>20</v>
      </c>
      <c r="I6" s="20">
        <v>20</v>
      </c>
      <c r="J6" s="20">
        <v>20</v>
      </c>
      <c r="K6" s="22">
        <f t="shared" si="1"/>
        <v>100</v>
      </c>
      <c r="L6" s="22" t="s">
        <v>448</v>
      </c>
    </row>
    <row r="7" spans="1:12" ht="12.75" customHeight="1">
      <c r="A7" s="19">
        <f t="shared" si="0"/>
        <v>3</v>
      </c>
      <c r="B7" s="7" t="s">
        <v>380</v>
      </c>
      <c r="C7" s="15" t="s">
        <v>35</v>
      </c>
      <c r="D7" s="15" t="s">
        <v>36</v>
      </c>
      <c r="E7" s="20">
        <v>4042</v>
      </c>
      <c r="F7" s="20">
        <v>20</v>
      </c>
      <c r="G7" s="20">
        <v>20</v>
      </c>
      <c r="H7" s="20">
        <v>20</v>
      </c>
      <c r="I7" s="20">
        <v>8</v>
      </c>
      <c r="J7" s="20">
        <v>20</v>
      </c>
      <c r="K7" s="22">
        <f t="shared" si="1"/>
        <v>88</v>
      </c>
      <c r="L7" s="20" t="s">
        <v>446</v>
      </c>
    </row>
    <row r="8" spans="1:12" ht="12.75" customHeight="1">
      <c r="A8" s="19">
        <f t="shared" si="0"/>
        <v>4</v>
      </c>
      <c r="B8" s="7" t="s">
        <v>394</v>
      </c>
      <c r="C8" s="23" t="s">
        <v>29</v>
      </c>
      <c r="D8" s="5" t="s">
        <v>96</v>
      </c>
      <c r="E8" s="20">
        <v>4036</v>
      </c>
      <c r="F8" s="20">
        <v>20</v>
      </c>
      <c r="G8" s="20">
        <v>20</v>
      </c>
      <c r="H8" s="20">
        <v>20</v>
      </c>
      <c r="I8" s="20">
        <v>8</v>
      </c>
      <c r="J8" s="20">
        <v>20</v>
      </c>
      <c r="K8" s="22">
        <f t="shared" si="1"/>
        <v>88</v>
      </c>
      <c r="L8" s="20" t="s">
        <v>446</v>
      </c>
    </row>
    <row r="9" spans="1:12" ht="12.75" customHeight="1">
      <c r="A9" s="19">
        <f t="shared" si="0"/>
        <v>5</v>
      </c>
      <c r="B9" s="29" t="s">
        <v>386</v>
      </c>
      <c r="C9" s="5" t="s">
        <v>98</v>
      </c>
      <c r="D9" s="5" t="s">
        <v>99</v>
      </c>
      <c r="E9" s="20">
        <v>4072</v>
      </c>
      <c r="F9" s="20">
        <v>20</v>
      </c>
      <c r="G9" s="20">
        <v>20</v>
      </c>
      <c r="H9" s="20">
        <v>20</v>
      </c>
      <c r="I9" s="20">
        <v>20</v>
      </c>
      <c r="J9" s="20">
        <v>2</v>
      </c>
      <c r="K9" s="22">
        <f t="shared" si="1"/>
        <v>82</v>
      </c>
      <c r="L9" s="20" t="s">
        <v>447</v>
      </c>
    </row>
    <row r="10" spans="1:12" ht="12.75" customHeight="1">
      <c r="A10" s="19">
        <f t="shared" si="0"/>
        <v>6</v>
      </c>
      <c r="B10" s="29" t="s">
        <v>391</v>
      </c>
      <c r="C10" s="5" t="s">
        <v>98</v>
      </c>
      <c r="D10" s="5" t="s">
        <v>99</v>
      </c>
      <c r="E10" s="20">
        <v>4006</v>
      </c>
      <c r="F10" s="20">
        <v>20</v>
      </c>
      <c r="G10" s="20">
        <v>20</v>
      </c>
      <c r="H10" s="20">
        <v>19</v>
      </c>
      <c r="I10" s="20">
        <v>1</v>
      </c>
      <c r="J10" s="20">
        <v>20</v>
      </c>
      <c r="K10" s="22">
        <f t="shared" si="1"/>
        <v>80</v>
      </c>
      <c r="L10" s="20" t="s">
        <v>447</v>
      </c>
    </row>
    <row r="11" spans="1:12" ht="12.75" customHeight="1">
      <c r="A11" s="19">
        <f t="shared" si="0"/>
        <v>7</v>
      </c>
      <c r="B11" s="29" t="s">
        <v>384</v>
      </c>
      <c r="C11" s="5" t="s">
        <v>98</v>
      </c>
      <c r="D11" s="5" t="s">
        <v>99</v>
      </c>
      <c r="E11" s="20">
        <v>4027</v>
      </c>
      <c r="F11" s="20">
        <v>20</v>
      </c>
      <c r="G11" s="20">
        <v>20</v>
      </c>
      <c r="H11" s="20">
        <v>2</v>
      </c>
      <c r="I11" s="20">
        <v>18</v>
      </c>
      <c r="J11" s="20">
        <v>19</v>
      </c>
      <c r="K11" s="22">
        <f t="shared" si="1"/>
        <v>79</v>
      </c>
      <c r="L11" s="20" t="s">
        <v>447</v>
      </c>
    </row>
    <row r="12" spans="1:12" ht="12.75" customHeight="1">
      <c r="A12" s="19">
        <f t="shared" si="0"/>
        <v>8</v>
      </c>
      <c r="B12" s="7" t="s">
        <v>399</v>
      </c>
      <c r="C12" s="23" t="s">
        <v>29</v>
      </c>
      <c r="D12" s="5" t="s">
        <v>96</v>
      </c>
      <c r="E12" s="20">
        <v>4054</v>
      </c>
      <c r="F12" s="20">
        <v>20</v>
      </c>
      <c r="G12" s="20">
        <v>20</v>
      </c>
      <c r="H12" s="20">
        <v>18</v>
      </c>
      <c r="I12" s="20">
        <v>18</v>
      </c>
      <c r="J12" s="20">
        <v>2</v>
      </c>
      <c r="K12" s="22">
        <f t="shared" si="1"/>
        <v>78</v>
      </c>
      <c r="L12" s="20" t="s">
        <v>447</v>
      </c>
    </row>
    <row r="13" spans="1:12" ht="12.75" customHeight="1">
      <c r="A13" s="19">
        <f t="shared" si="0"/>
        <v>9</v>
      </c>
      <c r="B13" s="29" t="s">
        <v>393</v>
      </c>
      <c r="C13" s="5" t="s">
        <v>98</v>
      </c>
      <c r="D13" s="5" t="s">
        <v>99</v>
      </c>
      <c r="E13" s="20">
        <v>4048</v>
      </c>
      <c r="F13" s="20">
        <v>20</v>
      </c>
      <c r="G13" s="20">
        <v>20</v>
      </c>
      <c r="H13" s="20">
        <v>17</v>
      </c>
      <c r="I13" s="20">
        <v>20</v>
      </c>
      <c r="J13" s="20">
        <v>0</v>
      </c>
      <c r="K13" s="22">
        <f t="shared" si="1"/>
        <v>77</v>
      </c>
      <c r="L13" s="20" t="s">
        <v>447</v>
      </c>
    </row>
    <row r="14" spans="1:12" ht="12.75" customHeight="1">
      <c r="A14" s="19">
        <f t="shared" si="0"/>
        <v>10</v>
      </c>
      <c r="B14" s="7" t="s">
        <v>121</v>
      </c>
      <c r="C14" s="23" t="s">
        <v>58</v>
      </c>
      <c r="D14" s="5" t="s">
        <v>57</v>
      </c>
      <c r="E14" s="20">
        <v>4087</v>
      </c>
      <c r="F14" s="20">
        <v>12</v>
      </c>
      <c r="G14" s="20">
        <v>20</v>
      </c>
      <c r="H14" s="20"/>
      <c r="I14" s="20">
        <v>20</v>
      </c>
      <c r="J14" s="20">
        <v>20</v>
      </c>
      <c r="K14" s="22">
        <f t="shared" si="1"/>
        <v>72</v>
      </c>
      <c r="L14" s="20" t="s">
        <v>447</v>
      </c>
    </row>
    <row r="15" spans="1:12" ht="12.75" customHeight="1">
      <c r="A15" s="19">
        <f t="shared" si="0"/>
        <v>11</v>
      </c>
      <c r="B15" s="29" t="s">
        <v>383</v>
      </c>
      <c r="C15" s="5" t="s">
        <v>98</v>
      </c>
      <c r="D15" s="5" t="s">
        <v>99</v>
      </c>
      <c r="E15" s="20">
        <v>4045</v>
      </c>
      <c r="F15" s="20">
        <v>20</v>
      </c>
      <c r="G15" s="20">
        <v>0</v>
      </c>
      <c r="H15" s="20">
        <v>17</v>
      </c>
      <c r="I15" s="20">
        <v>16</v>
      </c>
      <c r="J15" s="20">
        <v>5</v>
      </c>
      <c r="K15" s="22">
        <f t="shared" si="1"/>
        <v>58</v>
      </c>
      <c r="L15" s="20" t="s">
        <v>444</v>
      </c>
    </row>
    <row r="16" spans="1:12" ht="12.75" customHeight="1">
      <c r="A16" s="19">
        <f t="shared" si="0"/>
        <v>12</v>
      </c>
      <c r="B16" s="29" t="s">
        <v>377</v>
      </c>
      <c r="C16" s="5" t="s">
        <v>98</v>
      </c>
      <c r="D16" s="5" t="s">
        <v>99</v>
      </c>
      <c r="E16" s="20">
        <v>4066</v>
      </c>
      <c r="F16" s="20">
        <v>20</v>
      </c>
      <c r="G16" s="20">
        <v>0</v>
      </c>
      <c r="H16" s="20">
        <v>18</v>
      </c>
      <c r="I16" s="20">
        <v>7</v>
      </c>
      <c r="J16" s="20">
        <v>2</v>
      </c>
      <c r="K16" s="22">
        <f t="shared" si="1"/>
        <v>47</v>
      </c>
      <c r="L16" s="20" t="s">
        <v>444</v>
      </c>
    </row>
    <row r="17" spans="1:12" ht="12.75" customHeight="1">
      <c r="A17" s="19">
        <f t="shared" si="0"/>
        <v>13</v>
      </c>
      <c r="B17" s="29" t="s">
        <v>398</v>
      </c>
      <c r="C17" s="5" t="s">
        <v>98</v>
      </c>
      <c r="D17" s="5" t="s">
        <v>99</v>
      </c>
      <c r="E17" s="20">
        <v>4018</v>
      </c>
      <c r="F17" s="20">
        <v>20</v>
      </c>
      <c r="G17" s="20">
        <v>0</v>
      </c>
      <c r="H17" s="20"/>
      <c r="I17" s="20">
        <v>6</v>
      </c>
      <c r="J17" s="20">
        <v>20</v>
      </c>
      <c r="K17" s="22">
        <f t="shared" si="1"/>
        <v>46</v>
      </c>
      <c r="L17" s="20" t="s">
        <v>444</v>
      </c>
    </row>
    <row r="18" spans="1:12" ht="12.75" customHeight="1">
      <c r="A18" s="19">
        <f t="shared" si="0"/>
        <v>14</v>
      </c>
      <c r="B18" s="29" t="s">
        <v>388</v>
      </c>
      <c r="C18" s="5" t="s">
        <v>98</v>
      </c>
      <c r="D18" s="5" t="s">
        <v>99</v>
      </c>
      <c r="E18" s="20">
        <v>4075</v>
      </c>
      <c r="F18" s="20">
        <v>12</v>
      </c>
      <c r="G18" s="20">
        <v>0</v>
      </c>
      <c r="H18" s="20">
        <v>20</v>
      </c>
      <c r="I18" s="20">
        <v>1</v>
      </c>
      <c r="J18" s="20"/>
      <c r="K18" s="22">
        <f t="shared" si="1"/>
        <v>33</v>
      </c>
      <c r="L18" s="20" t="s">
        <v>444</v>
      </c>
    </row>
    <row r="19" spans="1:12" ht="12.75" customHeight="1">
      <c r="A19" s="19">
        <f t="shared" si="0"/>
        <v>15</v>
      </c>
      <c r="B19" s="8" t="s">
        <v>123</v>
      </c>
      <c r="C19" s="23" t="s">
        <v>58</v>
      </c>
      <c r="D19" s="5" t="s">
        <v>57</v>
      </c>
      <c r="E19" s="20">
        <v>4003</v>
      </c>
      <c r="F19" s="20">
        <v>4</v>
      </c>
      <c r="G19" s="20">
        <v>0</v>
      </c>
      <c r="H19" s="20">
        <v>7</v>
      </c>
      <c r="I19" s="20"/>
      <c r="J19" s="20">
        <v>20</v>
      </c>
      <c r="K19" s="22">
        <f t="shared" si="1"/>
        <v>31</v>
      </c>
      <c r="L19" s="20" t="s">
        <v>444</v>
      </c>
    </row>
    <row r="20" spans="1:12" ht="12.75" customHeight="1">
      <c r="A20" s="19">
        <f t="shared" si="0"/>
        <v>16</v>
      </c>
      <c r="B20" s="29" t="s">
        <v>396</v>
      </c>
      <c r="C20" s="5" t="s">
        <v>98</v>
      </c>
      <c r="D20" s="5" t="s">
        <v>99</v>
      </c>
      <c r="E20" s="20">
        <v>4030</v>
      </c>
      <c r="F20" s="20">
        <v>12</v>
      </c>
      <c r="G20" s="20">
        <v>0</v>
      </c>
      <c r="H20" s="20">
        <v>0</v>
      </c>
      <c r="I20" s="20">
        <v>16</v>
      </c>
      <c r="J20" s="20">
        <v>0</v>
      </c>
      <c r="K20" s="22">
        <f t="shared" si="1"/>
        <v>28</v>
      </c>
      <c r="L20" s="20"/>
    </row>
    <row r="21" spans="1:12" ht="12.75" customHeight="1">
      <c r="A21" s="19">
        <f t="shared" si="0"/>
        <v>17</v>
      </c>
      <c r="B21" s="35" t="s">
        <v>389</v>
      </c>
      <c r="C21" s="23" t="s">
        <v>29</v>
      </c>
      <c r="D21" s="5" t="s">
        <v>96</v>
      </c>
      <c r="E21" s="20">
        <v>4078</v>
      </c>
      <c r="F21" s="20">
        <v>4</v>
      </c>
      <c r="G21" s="20">
        <v>0</v>
      </c>
      <c r="H21" s="20">
        <v>3</v>
      </c>
      <c r="I21" s="20"/>
      <c r="J21" s="20">
        <v>20</v>
      </c>
      <c r="K21" s="22">
        <f t="shared" si="1"/>
        <v>27</v>
      </c>
      <c r="L21" s="20"/>
    </row>
    <row r="22" spans="1:12" ht="12.75" customHeight="1">
      <c r="A22" s="19">
        <f t="shared" si="0"/>
        <v>18</v>
      </c>
      <c r="B22" s="29" t="s">
        <v>378</v>
      </c>
      <c r="C22" s="5" t="s">
        <v>98</v>
      </c>
      <c r="D22" s="5" t="s">
        <v>99</v>
      </c>
      <c r="E22" s="20">
        <v>4012</v>
      </c>
      <c r="F22" s="20">
        <v>20</v>
      </c>
      <c r="G22" s="20">
        <v>0</v>
      </c>
      <c r="H22" s="20">
        <v>3</v>
      </c>
      <c r="I22" s="20">
        <v>4</v>
      </c>
      <c r="J22" s="20">
        <v>0</v>
      </c>
      <c r="K22" s="22">
        <f t="shared" si="1"/>
        <v>27</v>
      </c>
      <c r="L22" s="7"/>
    </row>
    <row r="23" spans="1:12" ht="12.75" customHeight="1">
      <c r="A23" s="19">
        <f t="shared" si="0"/>
        <v>19</v>
      </c>
      <c r="B23" s="50" t="s">
        <v>381</v>
      </c>
      <c r="C23" s="5" t="s">
        <v>98</v>
      </c>
      <c r="D23" s="5" t="s">
        <v>99</v>
      </c>
      <c r="E23" s="20">
        <v>4024</v>
      </c>
      <c r="F23" s="20">
        <v>18</v>
      </c>
      <c r="G23" s="20">
        <v>0</v>
      </c>
      <c r="H23" s="20">
        <v>7</v>
      </c>
      <c r="I23" s="20">
        <v>1</v>
      </c>
      <c r="J23" s="20"/>
      <c r="K23" s="22">
        <f t="shared" si="1"/>
        <v>26</v>
      </c>
      <c r="L23" s="7"/>
    </row>
    <row r="24" spans="1:12" ht="12.75" customHeight="1">
      <c r="A24" s="19">
        <f t="shared" si="0"/>
        <v>20</v>
      </c>
      <c r="B24" s="7" t="s">
        <v>397</v>
      </c>
      <c r="C24" s="5" t="s">
        <v>14</v>
      </c>
      <c r="D24" s="5" t="s">
        <v>76</v>
      </c>
      <c r="E24" s="20">
        <v>4063</v>
      </c>
      <c r="F24" s="20">
        <v>20</v>
      </c>
      <c r="G24" s="20">
        <v>0</v>
      </c>
      <c r="H24" s="20">
        <v>2</v>
      </c>
      <c r="I24" s="20">
        <v>3</v>
      </c>
      <c r="J24" s="20">
        <v>0</v>
      </c>
      <c r="K24" s="22">
        <f t="shared" si="1"/>
        <v>25</v>
      </c>
      <c r="L24" s="20"/>
    </row>
    <row r="25" spans="1:12" ht="12.75" customHeight="1">
      <c r="A25" s="19">
        <f t="shared" si="0"/>
        <v>21</v>
      </c>
      <c r="B25" s="7" t="s">
        <v>402</v>
      </c>
      <c r="C25" s="5" t="s">
        <v>35</v>
      </c>
      <c r="D25" s="5" t="s">
        <v>36</v>
      </c>
      <c r="E25" s="20">
        <v>4039</v>
      </c>
      <c r="F25" s="20">
        <v>19</v>
      </c>
      <c r="G25" s="20">
        <v>0</v>
      </c>
      <c r="H25" s="20">
        <v>3</v>
      </c>
      <c r="I25" s="20">
        <v>1</v>
      </c>
      <c r="J25" s="20">
        <v>0</v>
      </c>
      <c r="K25" s="22">
        <f t="shared" si="1"/>
        <v>23</v>
      </c>
      <c r="L25" s="7"/>
    </row>
    <row r="26" spans="1:12" ht="12.75" customHeight="1">
      <c r="A26" s="19">
        <f t="shared" si="0"/>
        <v>22</v>
      </c>
      <c r="B26" s="9" t="s">
        <v>401</v>
      </c>
      <c r="C26" s="5" t="s">
        <v>14</v>
      </c>
      <c r="D26" s="5" t="s">
        <v>76</v>
      </c>
      <c r="E26" s="20">
        <v>4033</v>
      </c>
      <c r="F26" s="20">
        <v>20</v>
      </c>
      <c r="G26" s="20">
        <v>0</v>
      </c>
      <c r="H26" s="20"/>
      <c r="I26" s="20">
        <v>1</v>
      </c>
      <c r="J26" s="20">
        <v>0</v>
      </c>
      <c r="K26" s="22">
        <f t="shared" si="1"/>
        <v>21</v>
      </c>
      <c r="L26" s="20"/>
    </row>
    <row r="27" spans="1:12" ht="12.75" customHeight="1">
      <c r="A27" s="19">
        <f t="shared" si="0"/>
        <v>23</v>
      </c>
      <c r="B27" s="7" t="s">
        <v>400</v>
      </c>
      <c r="C27" s="23" t="s">
        <v>63</v>
      </c>
      <c r="D27" s="5" t="s">
        <v>64</v>
      </c>
      <c r="E27" s="20">
        <v>4021</v>
      </c>
      <c r="F27" s="20">
        <v>2</v>
      </c>
      <c r="G27" s="20">
        <v>0</v>
      </c>
      <c r="H27" s="20">
        <v>3</v>
      </c>
      <c r="I27" s="20">
        <v>0</v>
      </c>
      <c r="J27" s="20">
        <v>10</v>
      </c>
      <c r="K27" s="22">
        <f t="shared" si="1"/>
        <v>15</v>
      </c>
      <c r="L27" s="20"/>
    </row>
    <row r="28" spans="1:12" ht="12.75" customHeight="1">
      <c r="A28" s="19">
        <f t="shared" si="0"/>
        <v>24</v>
      </c>
      <c r="B28" s="29" t="s">
        <v>390</v>
      </c>
      <c r="C28" s="5" t="s">
        <v>98</v>
      </c>
      <c r="D28" s="5" t="s">
        <v>99</v>
      </c>
      <c r="E28" s="20">
        <v>4009</v>
      </c>
      <c r="F28" s="20">
        <v>2</v>
      </c>
      <c r="G28" s="20">
        <v>0</v>
      </c>
      <c r="H28" s="20">
        <v>3</v>
      </c>
      <c r="I28" s="20">
        <v>8</v>
      </c>
      <c r="J28" s="20"/>
      <c r="K28" s="22">
        <f t="shared" si="1"/>
        <v>13</v>
      </c>
      <c r="L28" s="20"/>
    </row>
    <row r="29" spans="1:12" ht="12.75" customHeight="1">
      <c r="A29" s="19">
        <f t="shared" si="0"/>
        <v>25</v>
      </c>
      <c r="B29" s="29" t="s">
        <v>379</v>
      </c>
      <c r="C29" s="5" t="s">
        <v>98</v>
      </c>
      <c r="D29" s="5" t="s">
        <v>99</v>
      </c>
      <c r="E29" s="20">
        <v>4084</v>
      </c>
      <c r="F29" s="20">
        <v>8</v>
      </c>
      <c r="G29" s="20">
        <v>0</v>
      </c>
      <c r="H29" s="20">
        <v>3</v>
      </c>
      <c r="I29" s="20">
        <v>1</v>
      </c>
      <c r="J29" s="20">
        <v>0</v>
      </c>
      <c r="K29" s="22">
        <f t="shared" si="1"/>
        <v>12</v>
      </c>
      <c r="L29" s="20"/>
    </row>
    <row r="30" spans="1:12" ht="12.75" customHeight="1">
      <c r="A30" s="19">
        <f t="shared" si="0"/>
        <v>26</v>
      </c>
      <c r="B30" s="7" t="s">
        <v>387</v>
      </c>
      <c r="C30" s="5" t="s">
        <v>69</v>
      </c>
      <c r="D30" s="5" t="s">
        <v>70</v>
      </c>
      <c r="E30" s="20">
        <v>4057</v>
      </c>
      <c r="F30" s="20">
        <v>2</v>
      </c>
      <c r="G30" s="20">
        <v>0</v>
      </c>
      <c r="H30" s="20">
        <v>7</v>
      </c>
      <c r="I30" s="20">
        <v>1</v>
      </c>
      <c r="J30" s="20">
        <v>0</v>
      </c>
      <c r="K30" s="22">
        <f t="shared" si="1"/>
        <v>10</v>
      </c>
      <c r="L30" s="20"/>
    </row>
    <row r="31" spans="1:12" ht="12.75" customHeight="1">
      <c r="A31" s="19">
        <f t="shared" si="0"/>
        <v>27</v>
      </c>
      <c r="B31" s="7" t="s">
        <v>395</v>
      </c>
      <c r="C31" s="5" t="s">
        <v>69</v>
      </c>
      <c r="D31" s="5" t="s">
        <v>70</v>
      </c>
      <c r="E31" s="20">
        <v>4015</v>
      </c>
      <c r="F31" s="20">
        <v>0</v>
      </c>
      <c r="G31" s="20">
        <v>0</v>
      </c>
      <c r="H31" s="20">
        <v>3</v>
      </c>
      <c r="I31" s="20">
        <v>7</v>
      </c>
      <c r="J31" s="20">
        <v>0</v>
      </c>
      <c r="K31" s="22">
        <f t="shared" si="1"/>
        <v>10</v>
      </c>
      <c r="L31" s="7"/>
    </row>
    <row r="32" spans="1:12" ht="12.75" customHeight="1">
      <c r="A32" s="19">
        <f t="shared" si="0"/>
        <v>28</v>
      </c>
      <c r="B32" s="7" t="s">
        <v>122</v>
      </c>
      <c r="C32" s="23" t="s">
        <v>58</v>
      </c>
      <c r="D32" s="5" t="s">
        <v>57</v>
      </c>
      <c r="E32" s="20">
        <v>4060</v>
      </c>
      <c r="F32" s="20">
        <v>0</v>
      </c>
      <c r="G32" s="20">
        <v>0</v>
      </c>
      <c r="H32" s="20">
        <v>3</v>
      </c>
      <c r="I32" s="20">
        <v>1</v>
      </c>
      <c r="J32" s="20">
        <v>4</v>
      </c>
      <c r="K32" s="22">
        <f t="shared" si="1"/>
        <v>8</v>
      </c>
      <c r="L32" s="20"/>
    </row>
    <row r="33" spans="1:12" ht="12.75" customHeight="1">
      <c r="A33" s="19">
        <f t="shared" si="0"/>
        <v>29</v>
      </c>
      <c r="B33" s="7" t="s">
        <v>385</v>
      </c>
      <c r="C33" s="5" t="s">
        <v>35</v>
      </c>
      <c r="D33" s="5" t="s">
        <v>36</v>
      </c>
      <c r="E33" s="20">
        <v>4051</v>
      </c>
      <c r="F33" s="20">
        <v>2</v>
      </c>
      <c r="G33" s="20">
        <v>0</v>
      </c>
      <c r="H33" s="20">
        <v>0</v>
      </c>
      <c r="I33" s="20">
        <v>1</v>
      </c>
      <c r="J33" s="20"/>
      <c r="K33" s="22">
        <f t="shared" si="1"/>
        <v>3</v>
      </c>
      <c r="L33" s="20"/>
    </row>
    <row r="34" spans="6:11" ht="12.75" customHeight="1">
      <c r="F34" s="52">
        <f aca="true" t="shared" si="2" ref="F34:K34">AVERAGE(F5:F33)</f>
        <v>13.689655172413794</v>
      </c>
      <c r="G34" s="52">
        <f t="shared" si="2"/>
        <v>6.896551724137931</v>
      </c>
      <c r="H34" s="52">
        <f t="shared" si="2"/>
        <v>9.923076923076923</v>
      </c>
      <c r="I34" s="52">
        <f t="shared" si="2"/>
        <v>8.444444444444445</v>
      </c>
      <c r="J34" s="52">
        <f t="shared" si="2"/>
        <v>8.96</v>
      </c>
      <c r="K34" s="52">
        <f t="shared" si="2"/>
        <v>45.06896551724138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1">
    <mergeCell ref="C1:K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F4" sqref="F4:J4"/>
    </sheetView>
  </sheetViews>
  <sheetFormatPr defaultColWidth="9.140625" defaultRowHeight="12.75"/>
  <cols>
    <col min="1" max="1" width="5.421875" style="13" customWidth="1"/>
    <col min="2" max="2" width="23.140625" style="2" customWidth="1"/>
    <col min="3" max="3" width="32.28125" style="4" customWidth="1"/>
    <col min="4" max="4" width="18.28125" style="4" customWidth="1"/>
    <col min="5" max="5" width="9.8515625" style="4" hidden="1" customWidth="1"/>
    <col min="6" max="6" width="7.57421875" style="2" customWidth="1"/>
    <col min="7" max="7" width="7.00390625" style="2" customWidth="1"/>
    <col min="8" max="8" width="7.28125" style="2" customWidth="1"/>
    <col min="9" max="10" width="7.140625" style="2" customWidth="1"/>
    <col min="11" max="11" width="10.28125" style="2" customWidth="1"/>
    <col min="12" max="12" width="10.57421875" style="2" hidden="1" customWidth="1"/>
    <col min="13" max="13" width="10.57421875" style="2" customWidth="1"/>
    <col min="14" max="16384" width="9.140625" style="2" customWidth="1"/>
  </cols>
  <sheetData>
    <row r="1" spans="1:13" ht="36.75" customHeight="1">
      <c r="A1" s="12"/>
      <c r="C1" s="53" t="s">
        <v>7</v>
      </c>
      <c r="D1" s="54"/>
      <c r="E1" s="54"/>
      <c r="F1" s="54"/>
      <c r="G1" s="54"/>
      <c r="H1" s="54"/>
      <c r="I1" s="54"/>
      <c r="J1" s="54"/>
      <c r="K1" s="54"/>
      <c r="L1" s="1"/>
      <c r="M1" s="1"/>
    </row>
    <row r="2" spans="1:13" ht="15">
      <c r="A2" s="12"/>
      <c r="B2" s="1"/>
      <c r="C2" s="3"/>
      <c r="D2" s="3"/>
      <c r="E2" s="3"/>
      <c r="F2" s="1"/>
      <c r="G2" s="1"/>
      <c r="H2" s="1"/>
      <c r="I2" s="1"/>
      <c r="J2" s="1"/>
      <c r="K2" s="1"/>
      <c r="L2" s="1"/>
      <c r="M2" s="1"/>
    </row>
    <row r="3" s="6" customFormat="1" ht="15.75" thickBot="1">
      <c r="E3" s="32"/>
    </row>
    <row r="4" spans="1:13" s="6" customFormat="1" ht="16.5" thickBot="1">
      <c r="A4" s="16" t="s">
        <v>1</v>
      </c>
      <c r="B4" s="17" t="s">
        <v>66</v>
      </c>
      <c r="C4" s="17" t="s">
        <v>8</v>
      </c>
      <c r="D4" s="17" t="s">
        <v>9</v>
      </c>
      <c r="E4" s="33" t="s">
        <v>10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7" t="s">
        <v>11</v>
      </c>
      <c r="L4" s="18" t="s">
        <v>12</v>
      </c>
      <c r="M4" s="18" t="s">
        <v>12</v>
      </c>
    </row>
    <row r="5" spans="1:13" ht="12.75" customHeight="1">
      <c r="A5" s="21">
        <f aca="true" t="shared" si="0" ref="A5:A39">ROW(A5)-4</f>
        <v>1</v>
      </c>
      <c r="B5" s="34" t="s">
        <v>413</v>
      </c>
      <c r="C5" s="5" t="s">
        <v>43</v>
      </c>
      <c r="D5" s="5" t="s">
        <v>42</v>
      </c>
      <c r="E5" s="22">
        <v>4178</v>
      </c>
      <c r="F5" s="8">
        <v>20</v>
      </c>
      <c r="G5" s="8">
        <v>20</v>
      </c>
      <c r="H5" s="8">
        <v>20</v>
      </c>
      <c r="I5" s="8">
        <v>15</v>
      </c>
      <c r="J5" s="8">
        <v>20</v>
      </c>
      <c r="K5" s="8">
        <f aca="true" t="shared" si="1" ref="K5:K39">SUM(F5:J5)</f>
        <v>95</v>
      </c>
      <c r="L5" s="22"/>
      <c r="M5" s="22" t="s">
        <v>448</v>
      </c>
    </row>
    <row r="6" spans="1:13" ht="12.75" customHeight="1">
      <c r="A6" s="19">
        <f t="shared" si="0"/>
        <v>2</v>
      </c>
      <c r="B6" s="7" t="s">
        <v>412</v>
      </c>
      <c r="C6" s="5" t="s">
        <v>39</v>
      </c>
      <c r="D6" s="5" t="s">
        <v>38</v>
      </c>
      <c r="E6" s="20">
        <v>4112</v>
      </c>
      <c r="F6" s="7">
        <v>18</v>
      </c>
      <c r="G6" s="7">
        <v>20</v>
      </c>
      <c r="H6" s="7">
        <v>20</v>
      </c>
      <c r="I6" s="7">
        <v>20</v>
      </c>
      <c r="J6" s="7">
        <v>12</v>
      </c>
      <c r="K6" s="8">
        <f t="shared" si="1"/>
        <v>90</v>
      </c>
      <c r="L6" s="7"/>
      <c r="M6" s="22" t="s">
        <v>448</v>
      </c>
    </row>
    <row r="7" spans="1:13" ht="12.75" customHeight="1">
      <c r="A7" s="19">
        <f t="shared" si="0"/>
        <v>3</v>
      </c>
      <c r="B7" s="7" t="s">
        <v>430</v>
      </c>
      <c r="C7" s="5" t="s">
        <v>104</v>
      </c>
      <c r="D7" s="5" t="s">
        <v>99</v>
      </c>
      <c r="E7" s="20">
        <v>4163</v>
      </c>
      <c r="F7" s="7">
        <v>15</v>
      </c>
      <c r="G7" s="7">
        <v>18</v>
      </c>
      <c r="H7" s="7">
        <v>20</v>
      </c>
      <c r="I7" s="7">
        <v>15</v>
      </c>
      <c r="J7" s="7">
        <v>20</v>
      </c>
      <c r="K7" s="8">
        <f t="shared" si="1"/>
        <v>88</v>
      </c>
      <c r="L7" s="20"/>
      <c r="M7" s="22" t="s">
        <v>448</v>
      </c>
    </row>
    <row r="8" spans="1:13" ht="12.75" customHeight="1">
      <c r="A8" s="19">
        <f t="shared" si="0"/>
        <v>4</v>
      </c>
      <c r="B8" s="7" t="s">
        <v>414</v>
      </c>
      <c r="C8" s="5" t="s">
        <v>49</v>
      </c>
      <c r="D8" s="5" t="s">
        <v>48</v>
      </c>
      <c r="E8" s="20">
        <v>4151</v>
      </c>
      <c r="F8" s="7">
        <v>20</v>
      </c>
      <c r="G8" s="7">
        <v>20</v>
      </c>
      <c r="H8" s="7">
        <v>20</v>
      </c>
      <c r="I8" s="7">
        <v>20</v>
      </c>
      <c r="J8" s="7">
        <v>0</v>
      </c>
      <c r="K8" s="8">
        <f t="shared" si="1"/>
        <v>80</v>
      </c>
      <c r="L8" s="20"/>
      <c r="M8" s="20" t="s">
        <v>446</v>
      </c>
    </row>
    <row r="9" spans="1:13" ht="12.75" customHeight="1">
      <c r="A9" s="19">
        <f t="shared" si="0"/>
        <v>5</v>
      </c>
      <c r="B9" s="7" t="s">
        <v>357</v>
      </c>
      <c r="C9" s="5" t="s">
        <v>14</v>
      </c>
      <c r="D9" s="5" t="s">
        <v>74</v>
      </c>
      <c r="E9" s="20">
        <v>4190</v>
      </c>
      <c r="F9" s="7">
        <v>15</v>
      </c>
      <c r="G9" s="7">
        <v>20</v>
      </c>
      <c r="H9" s="7">
        <v>20</v>
      </c>
      <c r="I9" s="7">
        <v>18</v>
      </c>
      <c r="J9" s="7">
        <v>4</v>
      </c>
      <c r="K9" s="8">
        <f t="shared" si="1"/>
        <v>77</v>
      </c>
      <c r="L9" s="20"/>
      <c r="M9" s="20" t="s">
        <v>446</v>
      </c>
    </row>
    <row r="10" spans="1:13" ht="12.75" customHeight="1">
      <c r="A10" s="19">
        <f t="shared" si="0"/>
        <v>6</v>
      </c>
      <c r="B10" s="7" t="s">
        <v>428</v>
      </c>
      <c r="C10" s="5" t="s">
        <v>108</v>
      </c>
      <c r="D10" s="5" t="s">
        <v>99</v>
      </c>
      <c r="E10" s="20">
        <v>4136</v>
      </c>
      <c r="F10" s="7">
        <v>15</v>
      </c>
      <c r="G10" s="7">
        <v>20</v>
      </c>
      <c r="H10" s="7">
        <v>20</v>
      </c>
      <c r="I10" s="7">
        <v>0</v>
      </c>
      <c r="J10" s="7">
        <v>20</v>
      </c>
      <c r="K10" s="8">
        <f t="shared" si="1"/>
        <v>75</v>
      </c>
      <c r="L10" s="20"/>
      <c r="M10" s="20" t="s">
        <v>446</v>
      </c>
    </row>
    <row r="11" spans="1:13" ht="12.75" customHeight="1">
      <c r="A11" s="19">
        <f t="shared" si="0"/>
        <v>7</v>
      </c>
      <c r="B11" s="7" t="s">
        <v>419</v>
      </c>
      <c r="C11" s="15" t="s">
        <v>14</v>
      </c>
      <c r="D11" s="15" t="s">
        <v>74</v>
      </c>
      <c r="E11" s="20">
        <v>4115</v>
      </c>
      <c r="F11" s="7">
        <v>5</v>
      </c>
      <c r="G11" s="7">
        <v>20</v>
      </c>
      <c r="H11" s="7">
        <v>20</v>
      </c>
      <c r="I11" s="7">
        <v>20</v>
      </c>
      <c r="J11" s="7">
        <v>3</v>
      </c>
      <c r="K11" s="8">
        <f t="shared" si="1"/>
        <v>68</v>
      </c>
      <c r="L11" s="20"/>
      <c r="M11" s="20" t="s">
        <v>447</v>
      </c>
    </row>
    <row r="12" spans="1:13" ht="12.75" customHeight="1">
      <c r="A12" s="19">
        <f t="shared" si="0"/>
        <v>8</v>
      </c>
      <c r="B12" s="7" t="s">
        <v>408</v>
      </c>
      <c r="C12" s="31" t="s">
        <v>29</v>
      </c>
      <c r="D12" s="15" t="s">
        <v>30</v>
      </c>
      <c r="E12" s="20">
        <v>4312</v>
      </c>
      <c r="F12" s="7">
        <v>15</v>
      </c>
      <c r="G12" s="7">
        <v>20</v>
      </c>
      <c r="H12" s="7">
        <v>20</v>
      </c>
      <c r="I12" s="7">
        <v>0</v>
      </c>
      <c r="J12" s="7">
        <v>12</v>
      </c>
      <c r="K12" s="8">
        <f t="shared" si="1"/>
        <v>67</v>
      </c>
      <c r="L12" s="7"/>
      <c r="M12" s="20" t="s">
        <v>447</v>
      </c>
    </row>
    <row r="13" spans="1:13" ht="12.75" customHeight="1">
      <c r="A13" s="19">
        <f t="shared" si="0"/>
        <v>9</v>
      </c>
      <c r="B13" s="7" t="s">
        <v>409</v>
      </c>
      <c r="C13" s="15" t="s">
        <v>33</v>
      </c>
      <c r="D13" s="15" t="s">
        <v>34</v>
      </c>
      <c r="E13" s="20">
        <v>4169</v>
      </c>
      <c r="F13" s="7">
        <v>15</v>
      </c>
      <c r="G13" s="7">
        <v>20</v>
      </c>
      <c r="H13" s="7">
        <v>20</v>
      </c>
      <c r="I13" s="7">
        <v>5</v>
      </c>
      <c r="J13" s="7">
        <v>5</v>
      </c>
      <c r="K13" s="8">
        <f t="shared" si="1"/>
        <v>65</v>
      </c>
      <c r="L13" s="20"/>
      <c r="M13" s="20" t="s">
        <v>447</v>
      </c>
    </row>
    <row r="14" spans="1:13" ht="12.75" customHeight="1">
      <c r="A14" s="19">
        <f t="shared" si="0"/>
        <v>10</v>
      </c>
      <c r="B14" s="7" t="s">
        <v>429</v>
      </c>
      <c r="C14" s="5" t="s">
        <v>107</v>
      </c>
      <c r="D14" s="5" t="s">
        <v>99</v>
      </c>
      <c r="E14" s="20">
        <v>4103</v>
      </c>
      <c r="F14" s="7">
        <v>20</v>
      </c>
      <c r="G14" s="7">
        <v>20</v>
      </c>
      <c r="H14" s="7">
        <v>20</v>
      </c>
      <c r="I14" s="7"/>
      <c r="J14" s="7">
        <v>5</v>
      </c>
      <c r="K14" s="8">
        <f t="shared" si="1"/>
        <v>65</v>
      </c>
      <c r="L14" s="20"/>
      <c r="M14" s="20" t="s">
        <v>447</v>
      </c>
    </row>
    <row r="15" spans="1:13" ht="12.75" customHeight="1">
      <c r="A15" s="19">
        <f t="shared" si="0"/>
        <v>11</v>
      </c>
      <c r="B15" s="7" t="s">
        <v>421</v>
      </c>
      <c r="C15" s="23" t="s">
        <v>59</v>
      </c>
      <c r="D15" s="5" t="s">
        <v>84</v>
      </c>
      <c r="E15" s="20">
        <v>4142</v>
      </c>
      <c r="F15" s="7">
        <v>18</v>
      </c>
      <c r="G15" s="7">
        <v>20</v>
      </c>
      <c r="H15" s="7">
        <v>0</v>
      </c>
      <c r="I15" s="7">
        <v>20</v>
      </c>
      <c r="J15" s="7">
        <v>5</v>
      </c>
      <c r="K15" s="8">
        <f t="shared" si="1"/>
        <v>63</v>
      </c>
      <c r="L15" s="20"/>
      <c r="M15" s="20" t="s">
        <v>447</v>
      </c>
    </row>
    <row r="16" spans="1:13" ht="12.75" customHeight="1">
      <c r="A16" s="19">
        <f t="shared" si="0"/>
        <v>12</v>
      </c>
      <c r="B16" s="7" t="s">
        <v>433</v>
      </c>
      <c r="C16" s="7" t="s">
        <v>14</v>
      </c>
      <c r="D16" s="9" t="s">
        <v>118</v>
      </c>
      <c r="E16" s="20">
        <v>4106</v>
      </c>
      <c r="F16" s="7">
        <v>20</v>
      </c>
      <c r="G16" s="7">
        <v>20</v>
      </c>
      <c r="H16" s="7">
        <v>20</v>
      </c>
      <c r="I16" s="7"/>
      <c r="J16" s="7">
        <v>2</v>
      </c>
      <c r="K16" s="8">
        <f t="shared" si="1"/>
        <v>62</v>
      </c>
      <c r="L16" s="7"/>
      <c r="M16" s="20" t="s">
        <v>447</v>
      </c>
    </row>
    <row r="17" spans="1:13" ht="12.75" customHeight="1">
      <c r="A17" s="19">
        <f t="shared" si="0"/>
        <v>13</v>
      </c>
      <c r="B17" s="7" t="s">
        <v>431</v>
      </c>
      <c r="C17" s="5" t="s">
        <v>61</v>
      </c>
      <c r="D17" s="5" t="s">
        <v>62</v>
      </c>
      <c r="E17" s="20">
        <v>4124</v>
      </c>
      <c r="F17" s="7">
        <v>10</v>
      </c>
      <c r="G17" s="7">
        <v>5</v>
      </c>
      <c r="H17" s="7">
        <v>20</v>
      </c>
      <c r="I17" s="7">
        <v>15</v>
      </c>
      <c r="J17" s="7">
        <v>11</v>
      </c>
      <c r="K17" s="8">
        <f t="shared" si="1"/>
        <v>61</v>
      </c>
      <c r="L17" s="7"/>
      <c r="M17" s="20" t="s">
        <v>447</v>
      </c>
    </row>
    <row r="18" spans="1:13" ht="12.75" customHeight="1">
      <c r="A18" s="19">
        <f t="shared" si="0"/>
        <v>14</v>
      </c>
      <c r="B18" s="7" t="s">
        <v>420</v>
      </c>
      <c r="C18" s="5" t="s">
        <v>14</v>
      </c>
      <c r="D18" s="5" t="s">
        <v>77</v>
      </c>
      <c r="E18" s="20">
        <v>4309</v>
      </c>
      <c r="F18" s="7">
        <v>12</v>
      </c>
      <c r="G18" s="7">
        <v>20</v>
      </c>
      <c r="H18" s="7">
        <v>20</v>
      </c>
      <c r="I18" s="7">
        <v>0</v>
      </c>
      <c r="J18" s="7">
        <v>5</v>
      </c>
      <c r="K18" s="8">
        <f t="shared" si="1"/>
        <v>57</v>
      </c>
      <c r="L18" s="7"/>
      <c r="M18" s="20" t="s">
        <v>444</v>
      </c>
    </row>
    <row r="19" spans="1:13" ht="12.75" customHeight="1">
      <c r="A19" s="19">
        <f t="shared" si="0"/>
        <v>15</v>
      </c>
      <c r="B19" s="7" t="s">
        <v>406</v>
      </c>
      <c r="C19" s="5" t="s">
        <v>437</v>
      </c>
      <c r="D19" s="5" t="s">
        <v>19</v>
      </c>
      <c r="E19" s="20">
        <v>4157</v>
      </c>
      <c r="F19" s="7">
        <v>15</v>
      </c>
      <c r="G19" s="7">
        <v>20</v>
      </c>
      <c r="H19" s="7">
        <v>20</v>
      </c>
      <c r="I19" s="7">
        <v>2</v>
      </c>
      <c r="J19" s="7">
        <v>0</v>
      </c>
      <c r="K19" s="8">
        <f t="shared" si="1"/>
        <v>57</v>
      </c>
      <c r="L19" s="7"/>
      <c r="M19" s="20" t="s">
        <v>444</v>
      </c>
    </row>
    <row r="20" spans="1:13" ht="12.75" customHeight="1">
      <c r="A20" s="19">
        <f t="shared" si="0"/>
        <v>16</v>
      </c>
      <c r="B20" s="7" t="s">
        <v>403</v>
      </c>
      <c r="C20" s="5" t="s">
        <v>22</v>
      </c>
      <c r="D20" s="5" t="s">
        <v>16</v>
      </c>
      <c r="E20" s="20">
        <v>4181</v>
      </c>
      <c r="F20" s="7">
        <v>15</v>
      </c>
      <c r="G20" s="7">
        <v>12</v>
      </c>
      <c r="H20" s="7">
        <v>20</v>
      </c>
      <c r="I20" s="7">
        <v>5</v>
      </c>
      <c r="J20" s="7">
        <v>4</v>
      </c>
      <c r="K20" s="8">
        <f t="shared" si="1"/>
        <v>56</v>
      </c>
      <c r="L20" s="7"/>
      <c r="M20" s="20" t="s">
        <v>444</v>
      </c>
    </row>
    <row r="21" spans="1:13" ht="12.75" customHeight="1">
      <c r="A21" s="19">
        <f t="shared" si="0"/>
        <v>17</v>
      </c>
      <c r="B21" s="7" t="s">
        <v>410</v>
      </c>
      <c r="C21" s="5" t="s">
        <v>33</v>
      </c>
      <c r="D21" s="5" t="s">
        <v>34</v>
      </c>
      <c r="E21" s="20">
        <v>4148</v>
      </c>
      <c r="F21" s="7">
        <v>5</v>
      </c>
      <c r="G21" s="7">
        <v>20</v>
      </c>
      <c r="H21" s="7">
        <v>20</v>
      </c>
      <c r="I21" s="7">
        <v>2</v>
      </c>
      <c r="J21" s="7">
        <v>9</v>
      </c>
      <c r="K21" s="8">
        <f t="shared" si="1"/>
        <v>56</v>
      </c>
      <c r="L21" s="20"/>
      <c r="M21" s="20" t="s">
        <v>444</v>
      </c>
    </row>
    <row r="22" spans="1:13" ht="12.75" customHeight="1">
      <c r="A22" s="19">
        <f t="shared" si="0"/>
        <v>18</v>
      </c>
      <c r="B22" s="7" t="s">
        <v>422</v>
      </c>
      <c r="C22" s="5" t="s">
        <v>14</v>
      </c>
      <c r="D22" s="5" t="s">
        <v>85</v>
      </c>
      <c r="E22" s="20">
        <v>4130</v>
      </c>
      <c r="F22" s="7">
        <v>15</v>
      </c>
      <c r="G22" s="7">
        <v>20</v>
      </c>
      <c r="H22" s="7">
        <v>20</v>
      </c>
      <c r="I22" s="7"/>
      <c r="J22" s="7"/>
      <c r="K22" s="8">
        <f t="shared" si="1"/>
        <v>55</v>
      </c>
      <c r="L22" s="20"/>
      <c r="M22" s="20" t="s">
        <v>444</v>
      </c>
    </row>
    <row r="23" spans="1:13" ht="12.75" customHeight="1">
      <c r="A23" s="19">
        <f t="shared" si="0"/>
        <v>19</v>
      </c>
      <c r="B23" s="7" t="s">
        <v>424</v>
      </c>
      <c r="C23" s="5" t="s">
        <v>88</v>
      </c>
      <c r="D23" s="5" t="s">
        <v>89</v>
      </c>
      <c r="E23" s="20">
        <v>4139</v>
      </c>
      <c r="F23" s="7">
        <v>20</v>
      </c>
      <c r="G23" s="7">
        <v>8</v>
      </c>
      <c r="H23" s="7">
        <v>20</v>
      </c>
      <c r="I23" s="7"/>
      <c r="J23" s="7">
        <v>5</v>
      </c>
      <c r="K23" s="8">
        <f t="shared" si="1"/>
        <v>53</v>
      </c>
      <c r="L23" s="20"/>
      <c r="M23" s="20" t="s">
        <v>444</v>
      </c>
    </row>
    <row r="24" spans="1:13" ht="12.75" customHeight="1">
      <c r="A24" s="19">
        <f t="shared" si="0"/>
        <v>20</v>
      </c>
      <c r="B24" s="7" t="s">
        <v>405</v>
      </c>
      <c r="C24" s="5" t="s">
        <v>437</v>
      </c>
      <c r="D24" s="5" t="s">
        <v>19</v>
      </c>
      <c r="E24" s="20">
        <v>4187</v>
      </c>
      <c r="F24" s="7">
        <v>7</v>
      </c>
      <c r="G24" s="7">
        <v>20</v>
      </c>
      <c r="H24" s="7">
        <v>20</v>
      </c>
      <c r="I24" s="7">
        <v>5</v>
      </c>
      <c r="J24" s="7">
        <v>0</v>
      </c>
      <c r="K24" s="8">
        <f t="shared" si="1"/>
        <v>52</v>
      </c>
      <c r="L24" s="20"/>
      <c r="M24" s="20" t="s">
        <v>444</v>
      </c>
    </row>
    <row r="25" spans="1:13" ht="12.75" customHeight="1">
      <c r="A25" s="19">
        <f t="shared" si="0"/>
        <v>21</v>
      </c>
      <c r="B25" s="7" t="s">
        <v>416</v>
      </c>
      <c r="C25" s="31" t="s">
        <v>63</v>
      </c>
      <c r="D25" s="5" t="s">
        <v>64</v>
      </c>
      <c r="E25" s="20">
        <v>4118</v>
      </c>
      <c r="F25" s="7">
        <v>10</v>
      </c>
      <c r="G25" s="7">
        <v>20</v>
      </c>
      <c r="H25" s="7">
        <v>20</v>
      </c>
      <c r="I25" s="7"/>
      <c r="J25" s="7">
        <v>0</v>
      </c>
      <c r="K25" s="8">
        <f t="shared" si="1"/>
        <v>50</v>
      </c>
      <c r="L25" s="20"/>
      <c r="M25" s="20" t="s">
        <v>444</v>
      </c>
    </row>
    <row r="26" spans="1:13" ht="12.75" customHeight="1">
      <c r="A26" s="19">
        <f t="shared" si="0"/>
        <v>22</v>
      </c>
      <c r="B26" s="7" t="s">
        <v>415</v>
      </c>
      <c r="C26" s="5" t="s">
        <v>61</v>
      </c>
      <c r="D26" s="5" t="s">
        <v>62</v>
      </c>
      <c r="E26" s="20">
        <v>4184</v>
      </c>
      <c r="F26" s="7">
        <v>15</v>
      </c>
      <c r="G26" s="7">
        <v>8</v>
      </c>
      <c r="H26" s="7">
        <v>20</v>
      </c>
      <c r="I26" s="7"/>
      <c r="J26" s="7">
        <v>5</v>
      </c>
      <c r="K26" s="8">
        <f t="shared" si="1"/>
        <v>48</v>
      </c>
      <c r="L26" s="7"/>
      <c r="M26" s="7"/>
    </row>
    <row r="27" spans="1:13" ht="12.75" customHeight="1">
      <c r="A27" s="19">
        <f t="shared" si="0"/>
        <v>23</v>
      </c>
      <c r="B27" s="7" t="s">
        <v>417</v>
      </c>
      <c r="C27" s="5" t="s">
        <v>69</v>
      </c>
      <c r="D27" s="5" t="s">
        <v>70</v>
      </c>
      <c r="E27" s="20">
        <v>4175</v>
      </c>
      <c r="F27" s="7">
        <v>5</v>
      </c>
      <c r="G27" s="7">
        <v>20</v>
      </c>
      <c r="H27" s="7">
        <v>10</v>
      </c>
      <c r="I27" s="7">
        <v>5</v>
      </c>
      <c r="J27" s="7">
        <v>5</v>
      </c>
      <c r="K27" s="8">
        <f t="shared" si="1"/>
        <v>45</v>
      </c>
      <c r="L27" s="20"/>
      <c r="M27" s="20"/>
    </row>
    <row r="28" spans="1:13" ht="12.75" customHeight="1">
      <c r="A28" s="19">
        <f t="shared" si="0"/>
        <v>24</v>
      </c>
      <c r="B28" s="7" t="s">
        <v>411</v>
      </c>
      <c r="C28" s="5" t="s">
        <v>33</v>
      </c>
      <c r="D28" s="5" t="s">
        <v>34</v>
      </c>
      <c r="E28" s="20">
        <v>4109</v>
      </c>
      <c r="F28" s="7">
        <v>15</v>
      </c>
      <c r="G28" s="7">
        <v>18</v>
      </c>
      <c r="H28" s="7">
        <v>5</v>
      </c>
      <c r="I28" s="7">
        <v>2</v>
      </c>
      <c r="J28" s="7">
        <v>4</v>
      </c>
      <c r="K28" s="8">
        <f t="shared" si="1"/>
        <v>44</v>
      </c>
      <c r="L28" s="20"/>
      <c r="M28" s="20"/>
    </row>
    <row r="29" spans="1:13" ht="12.75" customHeight="1">
      <c r="A29" s="19">
        <f t="shared" si="0"/>
        <v>25</v>
      </c>
      <c r="B29" s="7" t="s">
        <v>423</v>
      </c>
      <c r="C29" s="5" t="s">
        <v>88</v>
      </c>
      <c r="D29" s="5" t="s">
        <v>89</v>
      </c>
      <c r="E29" s="20">
        <v>4166</v>
      </c>
      <c r="F29" s="7"/>
      <c r="G29" s="7"/>
      <c r="H29" s="7">
        <v>20</v>
      </c>
      <c r="I29" s="7">
        <v>20</v>
      </c>
      <c r="J29" s="7">
        <v>2</v>
      </c>
      <c r="K29" s="8">
        <f t="shared" si="1"/>
        <v>42</v>
      </c>
      <c r="L29" s="20"/>
      <c r="M29" s="20"/>
    </row>
    <row r="30" spans="1:13" ht="12.75" customHeight="1">
      <c r="A30" s="19">
        <f t="shared" si="0"/>
        <v>26</v>
      </c>
      <c r="B30" s="7" t="s">
        <v>436</v>
      </c>
      <c r="C30" s="23" t="s">
        <v>29</v>
      </c>
      <c r="D30" s="9" t="s">
        <v>126</v>
      </c>
      <c r="E30" s="20">
        <v>4172</v>
      </c>
      <c r="F30" s="7">
        <v>10</v>
      </c>
      <c r="G30" s="7">
        <v>20</v>
      </c>
      <c r="H30" s="7">
        <v>5</v>
      </c>
      <c r="I30" s="7"/>
      <c r="J30" s="7">
        <v>6</v>
      </c>
      <c r="K30" s="8">
        <f t="shared" si="1"/>
        <v>41</v>
      </c>
      <c r="L30" s="20"/>
      <c r="M30" s="20"/>
    </row>
    <row r="31" spans="1:13" ht="12.75" customHeight="1">
      <c r="A31" s="19">
        <f t="shared" si="0"/>
        <v>27</v>
      </c>
      <c r="B31" s="7" t="s">
        <v>404</v>
      </c>
      <c r="C31" s="5" t="s">
        <v>21</v>
      </c>
      <c r="D31" s="5" t="s">
        <v>18</v>
      </c>
      <c r="E31" s="20">
        <v>4306</v>
      </c>
      <c r="F31" s="7">
        <v>15</v>
      </c>
      <c r="G31" s="7"/>
      <c r="H31" s="7">
        <v>0</v>
      </c>
      <c r="I31" s="7">
        <v>15</v>
      </c>
      <c r="J31" s="7">
        <v>5</v>
      </c>
      <c r="K31" s="8">
        <f t="shared" si="1"/>
        <v>35</v>
      </c>
      <c r="L31" s="20"/>
      <c r="M31" s="20"/>
    </row>
    <row r="32" spans="1:13" ht="12.75" customHeight="1">
      <c r="A32" s="19">
        <f t="shared" si="0"/>
        <v>28</v>
      </c>
      <c r="B32" s="7" t="s">
        <v>426</v>
      </c>
      <c r="C32" s="5" t="s">
        <v>14</v>
      </c>
      <c r="D32" s="5" t="s">
        <v>93</v>
      </c>
      <c r="E32" s="20">
        <v>4121</v>
      </c>
      <c r="F32" s="7">
        <v>5</v>
      </c>
      <c r="G32" s="7">
        <v>20</v>
      </c>
      <c r="H32" s="7">
        <v>10</v>
      </c>
      <c r="I32" s="7">
        <v>0</v>
      </c>
      <c r="J32" s="7">
        <v>0</v>
      </c>
      <c r="K32" s="8">
        <f t="shared" si="1"/>
        <v>35</v>
      </c>
      <c r="L32" s="20"/>
      <c r="M32" s="20"/>
    </row>
    <row r="33" spans="1:13" ht="12.75" customHeight="1">
      <c r="A33" s="19">
        <f t="shared" si="0"/>
        <v>29</v>
      </c>
      <c r="B33" s="7" t="s">
        <v>427</v>
      </c>
      <c r="C33" s="5" t="s">
        <v>14</v>
      </c>
      <c r="D33" s="5" t="s">
        <v>91</v>
      </c>
      <c r="E33" s="20">
        <v>4145</v>
      </c>
      <c r="F33" s="7">
        <v>5</v>
      </c>
      <c r="G33" s="7">
        <v>5</v>
      </c>
      <c r="H33" s="7">
        <v>20</v>
      </c>
      <c r="I33" s="7"/>
      <c r="J33" s="7">
        <v>0</v>
      </c>
      <c r="K33" s="8">
        <f t="shared" si="1"/>
        <v>30</v>
      </c>
      <c r="L33" s="20"/>
      <c r="M33" s="20"/>
    </row>
    <row r="34" spans="1:13" ht="12.75" customHeight="1">
      <c r="A34" s="19">
        <f t="shared" si="0"/>
        <v>30</v>
      </c>
      <c r="B34" s="7" t="s">
        <v>434</v>
      </c>
      <c r="C34" s="7" t="s">
        <v>14</v>
      </c>
      <c r="D34" s="9" t="s">
        <v>118</v>
      </c>
      <c r="E34" s="20">
        <v>4154</v>
      </c>
      <c r="F34" s="7">
        <v>5</v>
      </c>
      <c r="G34" s="7">
        <v>19</v>
      </c>
      <c r="H34" s="7">
        <v>5</v>
      </c>
      <c r="I34" s="7"/>
      <c r="J34" s="7">
        <v>0</v>
      </c>
      <c r="K34" s="8">
        <f t="shared" si="1"/>
        <v>29</v>
      </c>
      <c r="L34" s="20"/>
      <c r="M34" s="20"/>
    </row>
    <row r="35" spans="1:13" ht="12.75" customHeight="1">
      <c r="A35" s="19">
        <f t="shared" si="0"/>
        <v>31</v>
      </c>
      <c r="B35" s="7" t="s">
        <v>435</v>
      </c>
      <c r="C35" s="23" t="s">
        <v>59</v>
      </c>
      <c r="D35" s="5" t="s">
        <v>83</v>
      </c>
      <c r="E35" s="20">
        <v>4160</v>
      </c>
      <c r="F35" s="7">
        <v>2</v>
      </c>
      <c r="G35" s="7">
        <v>12</v>
      </c>
      <c r="H35" s="7">
        <v>0</v>
      </c>
      <c r="I35" s="7">
        <v>12</v>
      </c>
      <c r="J35" s="7">
        <v>2</v>
      </c>
      <c r="K35" s="8">
        <f t="shared" si="1"/>
        <v>28</v>
      </c>
      <c r="L35" s="7"/>
      <c r="M35" s="7"/>
    </row>
    <row r="36" spans="1:13" ht="12.75" customHeight="1">
      <c r="A36" s="19">
        <f t="shared" si="0"/>
        <v>32</v>
      </c>
      <c r="B36" s="7" t="s">
        <v>425</v>
      </c>
      <c r="C36" s="5" t="s">
        <v>17</v>
      </c>
      <c r="D36" s="5" t="s">
        <v>92</v>
      </c>
      <c r="E36" s="20">
        <v>4193</v>
      </c>
      <c r="F36" s="7">
        <v>15</v>
      </c>
      <c r="G36" s="7"/>
      <c r="H36" s="7">
        <v>0</v>
      </c>
      <c r="I36" s="7">
        <v>0</v>
      </c>
      <c r="J36" s="7">
        <v>5</v>
      </c>
      <c r="K36" s="8">
        <f t="shared" si="1"/>
        <v>20</v>
      </c>
      <c r="L36" s="20"/>
      <c r="M36" s="20"/>
    </row>
    <row r="37" spans="1:13" ht="12.75" customHeight="1">
      <c r="A37" s="19">
        <f t="shared" si="0"/>
        <v>33</v>
      </c>
      <c r="B37" s="7" t="s">
        <v>432</v>
      </c>
      <c r="C37" s="23" t="s">
        <v>114</v>
      </c>
      <c r="D37" s="9" t="s">
        <v>115</v>
      </c>
      <c r="E37" s="20">
        <v>4303</v>
      </c>
      <c r="F37" s="7">
        <v>5</v>
      </c>
      <c r="G37" s="7">
        <v>3</v>
      </c>
      <c r="H37" s="7">
        <v>5</v>
      </c>
      <c r="I37" s="7">
        <v>2</v>
      </c>
      <c r="J37" s="7">
        <v>3</v>
      </c>
      <c r="K37" s="8">
        <f t="shared" si="1"/>
        <v>18</v>
      </c>
      <c r="L37" s="7"/>
      <c r="M37" s="7"/>
    </row>
    <row r="38" spans="1:13" ht="12.75" customHeight="1">
      <c r="A38" s="19">
        <f t="shared" si="0"/>
        <v>34</v>
      </c>
      <c r="B38" s="7" t="s">
        <v>407</v>
      </c>
      <c r="C38" s="5" t="s">
        <v>437</v>
      </c>
      <c r="D38" s="5" t="s">
        <v>19</v>
      </c>
      <c r="E38" s="20">
        <v>4133</v>
      </c>
      <c r="F38" s="7">
        <v>5</v>
      </c>
      <c r="G38" s="7">
        <v>9</v>
      </c>
      <c r="H38" s="7">
        <v>0</v>
      </c>
      <c r="I38" s="7">
        <v>0</v>
      </c>
      <c r="J38" s="7">
        <v>0</v>
      </c>
      <c r="K38" s="8">
        <f t="shared" si="1"/>
        <v>14</v>
      </c>
      <c r="L38" s="7"/>
      <c r="M38" s="7"/>
    </row>
    <row r="39" spans="1:13" ht="12.75" customHeight="1">
      <c r="A39" s="19">
        <f t="shared" si="0"/>
        <v>35</v>
      </c>
      <c r="B39" s="7" t="s">
        <v>418</v>
      </c>
      <c r="C39" s="23" t="s">
        <v>72</v>
      </c>
      <c r="D39" s="5" t="s">
        <v>73</v>
      </c>
      <c r="E39" s="20">
        <v>4127</v>
      </c>
      <c r="F39" s="7">
        <v>2</v>
      </c>
      <c r="G39" s="7">
        <v>0</v>
      </c>
      <c r="H39" s="7">
        <v>0</v>
      </c>
      <c r="I39" s="7"/>
      <c r="J39" s="7">
        <v>4</v>
      </c>
      <c r="K39" s="8">
        <f t="shared" si="1"/>
        <v>6</v>
      </c>
      <c r="L39" s="7"/>
      <c r="M39" s="7"/>
    </row>
    <row r="40" spans="6:11" ht="12.75" customHeight="1">
      <c r="F40" s="14">
        <f aca="true" t="shared" si="2" ref="F40:K40">AVERAGE(F5:F39)</f>
        <v>12.029411764705882</v>
      </c>
      <c r="G40" s="14">
        <f t="shared" si="2"/>
        <v>16.15625</v>
      </c>
      <c r="H40" s="14">
        <f t="shared" si="2"/>
        <v>14.285714285714286</v>
      </c>
      <c r="I40" s="14">
        <f t="shared" si="2"/>
        <v>8.72</v>
      </c>
      <c r="J40" s="14">
        <f t="shared" si="2"/>
        <v>5.382352941176471</v>
      </c>
      <c r="K40" s="14">
        <f t="shared" si="2"/>
        <v>52.2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1">
    <mergeCell ref="C1:K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republicko</dc:title>
  <dc:subject>rezultati</dc:subject>
  <dc:creator>Djordje Krtinic</dc:creator>
  <cp:keywords/>
  <dc:description/>
  <cp:lastModifiedBy>Aleksandar Ilic</cp:lastModifiedBy>
  <cp:lastPrinted>2008-04-06T18:58:01Z</cp:lastPrinted>
  <dcterms:created xsi:type="dcterms:W3CDTF">2006-03-15T13:56:51Z</dcterms:created>
  <dcterms:modified xsi:type="dcterms:W3CDTF">2008-04-06T19:04:43Z</dcterms:modified>
  <cp:category/>
  <cp:version/>
  <cp:contentType/>
  <cp:contentStatus/>
</cp:coreProperties>
</file>