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rejko\tmp\"/>
    </mc:Choice>
  </mc:AlternateContent>
  <bookViews>
    <workbookView xWindow="0" yWindow="0" windowWidth="19200" windowHeight="8235" activeTab="4"/>
  </bookViews>
  <sheets>
    <sheet name="IA" sheetId="3" r:id="rId1"/>
    <sheet name="IIA" sheetId="4" r:id="rId2"/>
    <sheet name="IIIA" sheetId="5" r:id="rId3"/>
    <sheet name="IVA" sheetId="6" r:id="rId4"/>
    <sheet name="IB" sheetId="7" r:id="rId5"/>
    <sheet name="IIB" sheetId="8" r:id="rId6"/>
    <sheet name="IIIB" sheetId="9" r:id="rId7"/>
    <sheet name="IVB" sheetId="10" r:id="rId8"/>
  </sheets>
  <calcPr calcId="152511"/>
</workbook>
</file>

<file path=xl/calcChain.xml><?xml version="1.0" encoding="utf-8"?>
<calcChain xmlns="http://schemas.openxmlformats.org/spreadsheetml/2006/main">
  <c r="M17" i="10" l="1"/>
  <c r="M4" i="10"/>
  <c r="M40" i="10"/>
  <c r="M20" i="10"/>
  <c r="M31" i="10"/>
  <c r="M11" i="10"/>
  <c r="M36" i="10"/>
  <c r="M25" i="10"/>
  <c r="M10" i="10"/>
  <c r="M19" i="10"/>
  <c r="M30" i="10"/>
  <c r="M22" i="10"/>
  <c r="M32" i="10"/>
  <c r="M6" i="10"/>
  <c r="M18" i="10"/>
  <c r="M23" i="10"/>
  <c r="M34" i="10"/>
  <c r="M35" i="10"/>
  <c r="M39" i="10"/>
  <c r="M29" i="10"/>
  <c r="M13" i="10"/>
  <c r="M7" i="10"/>
  <c r="M44" i="10"/>
  <c r="M5" i="10"/>
  <c r="M27" i="10"/>
  <c r="M21" i="10"/>
  <c r="M16" i="10"/>
  <c r="M15" i="10"/>
  <c r="M9" i="10"/>
  <c r="M26" i="10"/>
  <c r="M45" i="10"/>
  <c r="M33" i="10"/>
  <c r="M42" i="10"/>
  <c r="M12" i="10"/>
  <c r="M8" i="10"/>
  <c r="M43" i="10"/>
  <c r="M37" i="10"/>
  <c r="M28" i="10"/>
  <c r="M3" i="10"/>
  <c r="M24" i="10"/>
  <c r="M14" i="10"/>
  <c r="M41" i="10"/>
  <c r="M46" i="10"/>
  <c r="M38" i="10"/>
  <c r="M47" i="7"/>
  <c r="M32" i="7"/>
  <c r="M28" i="7"/>
  <c r="M16" i="7"/>
  <c r="M12" i="7"/>
  <c r="M31" i="7"/>
  <c r="M5" i="7"/>
  <c r="M13" i="7"/>
  <c r="M41" i="7"/>
  <c r="M6" i="7"/>
  <c r="M3" i="7"/>
  <c r="M7" i="7"/>
  <c r="M45" i="7"/>
  <c r="M8" i="7"/>
  <c r="M15" i="7"/>
  <c r="M30" i="7"/>
  <c r="M42" i="7"/>
  <c r="M11" i="7"/>
  <c r="M50" i="7"/>
  <c r="M26" i="7"/>
  <c r="M19" i="7"/>
  <c r="M35" i="7"/>
  <c r="M9" i="7"/>
  <c r="M34" i="7"/>
  <c r="M14" i="7"/>
  <c r="M46" i="7"/>
  <c r="M29" i="7"/>
  <c r="M27" i="7"/>
  <c r="M49" i="7"/>
  <c r="M25" i="7"/>
  <c r="M10" i="7"/>
  <c r="M44" i="7"/>
  <c r="M24" i="7"/>
  <c r="M22" i="7"/>
  <c r="M43" i="7"/>
  <c r="M17" i="7"/>
  <c r="M36" i="7"/>
  <c r="M4" i="7"/>
  <c r="M33" i="7"/>
  <c r="M18" i="7"/>
  <c r="M40" i="7"/>
  <c r="M23" i="7"/>
  <c r="M37" i="7"/>
  <c r="M20" i="7"/>
  <c r="M48" i="7"/>
  <c r="M39" i="7"/>
  <c r="M38" i="7"/>
  <c r="M21" i="7"/>
  <c r="M30" i="9"/>
  <c r="M39" i="9"/>
  <c r="M31" i="9"/>
  <c r="M6" i="9"/>
  <c r="M19" i="9"/>
  <c r="M53" i="9"/>
  <c r="M33" i="9"/>
  <c r="M38" i="9"/>
  <c r="M50" i="9"/>
  <c r="M12" i="9"/>
  <c r="M24" i="9"/>
  <c r="M45" i="9"/>
  <c r="M41" i="9"/>
  <c r="M44" i="9"/>
  <c r="M29" i="9"/>
  <c r="M5" i="9"/>
  <c r="M56" i="9"/>
  <c r="M23" i="9"/>
  <c r="M3" i="9"/>
  <c r="M4" i="9"/>
  <c r="M28" i="9"/>
  <c r="M11" i="9"/>
  <c r="M14" i="9"/>
  <c r="M40" i="9"/>
  <c r="M13" i="9"/>
  <c r="M18" i="9"/>
  <c r="M43" i="9"/>
  <c r="M34" i="9"/>
  <c r="M57" i="9"/>
  <c r="M32" i="9"/>
  <c r="M22" i="9"/>
  <c r="M27" i="9"/>
  <c r="M25" i="9"/>
  <c r="M26" i="9"/>
  <c r="M51" i="9"/>
  <c r="M37" i="9"/>
  <c r="M35" i="9"/>
  <c r="M21" i="9"/>
  <c r="M20" i="9"/>
  <c r="M36" i="9"/>
  <c r="M52" i="9"/>
  <c r="M16" i="9"/>
  <c r="M59" i="9"/>
  <c r="M9" i="9"/>
  <c r="M55" i="9"/>
  <c r="M54" i="9"/>
  <c r="M7" i="9"/>
  <c r="M17" i="9"/>
  <c r="M15" i="9"/>
  <c r="M47" i="9"/>
  <c r="M48" i="9"/>
  <c r="M58" i="9"/>
  <c r="M10" i="9"/>
  <c r="M46" i="9"/>
  <c r="M42" i="9"/>
  <c r="M8" i="9"/>
  <c r="M49" i="9"/>
  <c r="M15" i="8"/>
  <c r="M50" i="8"/>
  <c r="M23" i="8"/>
  <c r="M86" i="8"/>
  <c r="M42" i="8"/>
  <c r="M8" i="8"/>
  <c r="M10" i="8"/>
  <c r="M89" i="8"/>
  <c r="M73" i="8"/>
  <c r="M72" i="8"/>
  <c r="M74" i="8"/>
  <c r="M79" i="8"/>
  <c r="M18" i="8"/>
  <c r="M52" i="8"/>
  <c r="M59" i="8"/>
  <c r="M85" i="8"/>
  <c r="M47" i="8"/>
  <c r="M22" i="8"/>
  <c r="M28" i="8"/>
  <c r="M55" i="8"/>
  <c r="M71" i="8"/>
  <c r="M40" i="8"/>
  <c r="M12" i="8"/>
  <c r="M69" i="8"/>
  <c r="M68" i="8"/>
  <c r="M58" i="8"/>
  <c r="M26" i="8"/>
  <c r="M43" i="8"/>
  <c r="M3" i="8"/>
  <c r="M49" i="8"/>
  <c r="M87" i="8"/>
  <c r="M7" i="8"/>
  <c r="M76" i="8"/>
  <c r="M41" i="8"/>
  <c r="M65" i="8"/>
  <c r="M25" i="8"/>
  <c r="M84" i="8"/>
  <c r="M16" i="8"/>
  <c r="M64" i="8"/>
  <c r="M24" i="8"/>
  <c r="M46" i="8"/>
  <c r="M57" i="8"/>
  <c r="M30" i="8"/>
  <c r="M92" i="8"/>
  <c r="M29" i="8"/>
  <c r="M13" i="8"/>
  <c r="M70" i="8"/>
  <c r="M75" i="8"/>
  <c r="M6" i="8"/>
  <c r="M45" i="8"/>
  <c r="M17" i="8"/>
  <c r="M34" i="8"/>
  <c r="M67" i="8"/>
  <c r="M93" i="8"/>
  <c r="M90" i="8"/>
  <c r="M62" i="8"/>
  <c r="M83" i="8"/>
  <c r="M48" i="8"/>
  <c r="M61" i="8"/>
  <c r="M82" i="8"/>
  <c r="M78" i="8"/>
  <c r="M44" i="8"/>
  <c r="M39" i="8"/>
  <c r="M54" i="8"/>
  <c r="M36" i="8"/>
  <c r="M95" i="8"/>
  <c r="M94" i="8"/>
  <c r="M60" i="8"/>
  <c r="M20" i="8"/>
  <c r="M32" i="8"/>
  <c r="M51" i="8"/>
  <c r="M77" i="8"/>
  <c r="M81" i="8"/>
  <c r="M80" i="8"/>
  <c r="M38" i="8"/>
  <c r="M35" i="8"/>
  <c r="M9" i="8"/>
  <c r="M66" i="8"/>
  <c r="M21" i="8"/>
  <c r="M56" i="8"/>
  <c r="M14" i="8"/>
  <c r="M27" i="8"/>
  <c r="M31" i="8"/>
  <c r="M19" i="8"/>
  <c r="M5" i="8"/>
  <c r="M37" i="8"/>
  <c r="M33" i="8"/>
  <c r="M11" i="8"/>
  <c r="M63" i="8"/>
  <c r="M88" i="8"/>
  <c r="M4" i="8"/>
  <c r="M91" i="8"/>
  <c r="M53" i="8"/>
  <c r="L17" i="6"/>
  <c r="L22" i="6"/>
  <c r="L6" i="6"/>
  <c r="L20" i="6"/>
  <c r="L10" i="6"/>
  <c r="L15" i="6"/>
  <c r="L8" i="6"/>
  <c r="L16" i="6"/>
  <c r="L5" i="6"/>
  <c r="L23" i="6"/>
  <c r="L3" i="6"/>
  <c r="L9" i="6"/>
  <c r="L4" i="6"/>
  <c r="L13" i="6"/>
  <c r="L21" i="6"/>
  <c r="L12" i="6"/>
  <c r="L11" i="6"/>
  <c r="L19" i="6"/>
  <c r="L7" i="6"/>
  <c r="L14" i="6"/>
  <c r="L18" i="6"/>
  <c r="L12" i="5"/>
  <c r="L5" i="5"/>
  <c r="L13" i="5"/>
  <c r="L9" i="5"/>
  <c r="L24" i="5"/>
  <c r="L19" i="5"/>
  <c r="L4" i="5"/>
  <c r="L3" i="5"/>
  <c r="L18" i="5"/>
  <c r="L8" i="5"/>
  <c r="L15" i="5"/>
  <c r="L7" i="5"/>
  <c r="L14" i="5"/>
  <c r="L17" i="5"/>
  <c r="L23" i="5"/>
  <c r="L20" i="5"/>
  <c r="L22" i="5"/>
  <c r="L11" i="5"/>
  <c r="L6" i="5"/>
  <c r="L16" i="5"/>
  <c r="L10" i="5"/>
  <c r="L21" i="5"/>
  <c r="L20" i="4"/>
  <c r="L12" i="4"/>
  <c r="L32" i="4"/>
  <c r="L28" i="4"/>
  <c r="L11" i="4"/>
  <c r="L24" i="4"/>
  <c r="L8" i="4"/>
  <c r="L18" i="4"/>
  <c r="L3" i="4"/>
  <c r="L9" i="4"/>
  <c r="L15" i="4"/>
  <c r="L14" i="4"/>
  <c r="L4" i="4"/>
  <c r="L26" i="4"/>
  <c r="L23" i="4"/>
  <c r="L31" i="4"/>
  <c r="L22" i="4"/>
  <c r="L13" i="4"/>
  <c r="L5" i="4"/>
  <c r="L10" i="4"/>
  <c r="L16" i="4"/>
  <c r="L6" i="4"/>
  <c r="L30" i="4"/>
  <c r="L29" i="4"/>
  <c r="L19" i="4"/>
  <c r="L25" i="4"/>
  <c r="L21" i="4"/>
  <c r="L27" i="4"/>
  <c r="L17" i="4"/>
  <c r="L7" i="4"/>
  <c r="L35" i="3"/>
  <c r="L36" i="3"/>
  <c r="L6" i="3"/>
  <c r="L31" i="3"/>
  <c r="L14" i="3"/>
  <c r="L20" i="3"/>
  <c r="L28" i="3"/>
  <c r="L25" i="3"/>
  <c r="L8" i="3"/>
  <c r="L9" i="3"/>
  <c r="L13" i="3"/>
  <c r="L17" i="3"/>
  <c r="L34" i="3"/>
  <c r="L30" i="3"/>
  <c r="L38" i="3"/>
  <c r="L24" i="3"/>
  <c r="L26" i="3"/>
  <c r="L4" i="3"/>
  <c r="L33" i="3"/>
  <c r="L19" i="3"/>
  <c r="L32" i="3"/>
  <c r="L18" i="3"/>
  <c r="L12" i="3"/>
  <c r="L22" i="3"/>
  <c r="L7" i="3"/>
  <c r="L37" i="3"/>
  <c r="L23" i="3"/>
  <c r="L10" i="3"/>
  <c r="L16" i="3"/>
  <c r="L3" i="3"/>
  <c r="L29" i="3"/>
  <c r="L15" i="3"/>
  <c r="L27" i="3"/>
  <c r="L11" i="3"/>
  <c r="L21" i="3"/>
  <c r="L5" i="3"/>
  <c r="F47" i="8" l="1"/>
  <c r="F22" i="10" l="1"/>
  <c r="F35" i="10"/>
  <c r="F5" i="10"/>
  <c r="F26" i="10"/>
  <c r="F43" i="10"/>
  <c r="F41" i="10"/>
  <c r="F40" i="10"/>
  <c r="F25" i="10"/>
  <c r="F6" i="10"/>
  <c r="F29" i="10"/>
  <c r="F21" i="10"/>
  <c r="F33" i="10"/>
  <c r="F28" i="10"/>
  <c r="F38" i="10"/>
  <c r="F31" i="10"/>
  <c r="F19" i="10"/>
  <c r="F23" i="10"/>
  <c r="F7" i="10"/>
  <c r="F15" i="10"/>
  <c r="F12" i="10"/>
  <c r="F24" i="10"/>
  <c r="F17" i="10"/>
  <c r="F11" i="10"/>
  <c r="F30" i="10"/>
  <c r="F34" i="10"/>
  <c r="F44" i="10"/>
  <c r="F9" i="10"/>
  <c r="F8" i="10"/>
  <c r="F14" i="10"/>
  <c r="F4" i="10"/>
  <c r="F36" i="10"/>
  <c r="F32" i="10"/>
  <c r="F39" i="10"/>
  <c r="F27" i="10"/>
  <c r="F45" i="10"/>
  <c r="F37" i="10"/>
  <c r="F46" i="10"/>
  <c r="F20" i="10"/>
  <c r="F10" i="10"/>
  <c r="F18" i="10"/>
  <c r="F13" i="10"/>
  <c r="F16" i="10"/>
  <c r="F42" i="10"/>
  <c r="F3" i="10"/>
  <c r="F59" i="9"/>
  <c r="F47" i="9"/>
  <c r="F49" i="9"/>
  <c r="F53" i="9"/>
  <c r="F45" i="9"/>
  <c r="F23" i="9"/>
  <c r="F40" i="9"/>
  <c r="F32" i="9"/>
  <c r="F37" i="9"/>
  <c r="F16" i="9"/>
  <c r="F15" i="9"/>
  <c r="F8" i="9"/>
  <c r="F19" i="9"/>
  <c r="F24" i="9"/>
  <c r="F56" i="9"/>
  <c r="F14" i="9"/>
  <c r="F57" i="9"/>
  <c r="F51" i="9"/>
  <c r="F52" i="9"/>
  <c r="F17" i="9"/>
  <c r="F42" i="9"/>
  <c r="F6" i="9"/>
  <c r="F12" i="9"/>
  <c r="F5" i="9"/>
  <c r="F11" i="9"/>
  <c r="F34" i="9"/>
  <c r="F26" i="9"/>
  <c r="F36" i="9"/>
  <c r="F7" i="9"/>
  <c r="F46" i="9"/>
  <c r="F31" i="9"/>
  <c r="F50" i="9"/>
  <c r="F29" i="9"/>
  <c r="F28" i="9"/>
  <c r="F43" i="9"/>
  <c r="F25" i="9"/>
  <c r="F20" i="9"/>
  <c r="F54" i="9"/>
  <c r="F10" i="9"/>
  <c r="F39" i="9"/>
  <c r="F38" i="9"/>
  <c r="F44" i="9"/>
  <c r="F4" i="9"/>
  <c r="F18" i="9"/>
  <c r="F27" i="9"/>
  <c r="F21" i="9"/>
  <c r="F55" i="9"/>
  <c r="F58" i="9"/>
  <c r="F30" i="9"/>
  <c r="F33" i="9"/>
  <c r="F41" i="9"/>
  <c r="F3" i="9"/>
  <c r="F13" i="9"/>
  <c r="F22" i="9"/>
  <c r="F35" i="9"/>
  <c r="F9" i="9"/>
  <c r="F48" i="9"/>
  <c r="F73" i="8"/>
  <c r="F76" i="8"/>
  <c r="F92" i="8"/>
  <c r="F65" i="8"/>
  <c r="F62" i="8"/>
  <c r="F85" i="8"/>
  <c r="F90" i="8"/>
  <c r="F89" i="8"/>
  <c r="F56" i="8"/>
  <c r="F87" i="8"/>
  <c r="F52" i="8"/>
  <c r="F60" i="8"/>
  <c r="F61" i="8"/>
  <c r="F28" i="8"/>
  <c r="F58" i="8"/>
  <c r="F72" i="8"/>
  <c r="F50" i="8"/>
  <c r="F40" i="8"/>
  <c r="F43" i="8"/>
  <c r="F51" i="8"/>
  <c r="F79" i="8"/>
  <c r="F9" i="8"/>
  <c r="F16" i="8"/>
  <c r="F31" i="8"/>
  <c r="F37" i="8"/>
  <c r="F63" i="8"/>
  <c r="F44" i="8"/>
  <c r="F91" i="8"/>
  <c r="F80" i="8"/>
  <c r="F8" i="8"/>
  <c r="F12" i="8"/>
  <c r="F41" i="8"/>
  <c r="F75" i="8"/>
  <c r="F55" i="8"/>
  <c r="F21" i="8"/>
  <c r="F49" i="8"/>
  <c r="F25" i="8"/>
  <c r="F42" i="8"/>
  <c r="F38" i="8"/>
  <c r="F46" i="8"/>
  <c r="F45" i="8"/>
  <c r="F26" i="8"/>
  <c r="F22" i="8"/>
  <c r="F15" i="8"/>
  <c r="F29" i="8"/>
  <c r="F10" i="8"/>
  <c r="F4" i="8"/>
  <c r="F23" i="8"/>
  <c r="F17" i="8"/>
  <c r="F78" i="8"/>
  <c r="F54" i="8"/>
  <c r="F94" i="8"/>
  <c r="F32" i="8"/>
  <c r="F59" i="8"/>
  <c r="F86" i="8"/>
  <c r="F67" i="8"/>
  <c r="F14" i="8"/>
  <c r="F19" i="8"/>
  <c r="F34" i="8"/>
  <c r="F13" i="8"/>
  <c r="F7" i="8"/>
  <c r="F36" i="8"/>
  <c r="F33" i="8"/>
  <c r="F5" i="8"/>
  <c r="F39" i="8"/>
  <c r="F18" i="8"/>
  <c r="F11" i="8"/>
  <c r="F74" i="8"/>
  <c r="F6" i="8"/>
  <c r="F35" i="8"/>
  <c r="F24" i="8"/>
  <c r="F3" i="8"/>
  <c r="F66" i="8"/>
  <c r="F68" i="8"/>
  <c r="F69" i="8"/>
  <c r="F20" i="8"/>
  <c r="F95" i="8"/>
  <c r="F81" i="8"/>
  <c r="F57" i="8"/>
  <c r="F64" i="8"/>
  <c r="F83" i="8"/>
  <c r="F93" i="8"/>
  <c r="F84" i="8"/>
  <c r="F82" i="8"/>
  <c r="F48" i="8"/>
  <c r="F71" i="8"/>
  <c r="F77" i="8"/>
  <c r="F27" i="8"/>
  <c r="F70" i="8"/>
  <c r="F30" i="8"/>
  <c r="F88" i="8"/>
  <c r="F26" i="7"/>
  <c r="F35" i="7"/>
  <c r="F34" i="7"/>
  <c r="F46" i="7"/>
  <c r="F27" i="7"/>
  <c r="F25" i="7"/>
  <c r="F44" i="7"/>
  <c r="F22" i="7"/>
  <c r="F17" i="7"/>
  <c r="F4" i="7"/>
  <c r="F18" i="7"/>
  <c r="F23" i="7"/>
  <c r="F20" i="7"/>
  <c r="F39" i="7"/>
  <c r="F21" i="7"/>
  <c r="F47" i="7"/>
  <c r="F32" i="7"/>
  <c r="F28" i="7"/>
  <c r="F16" i="7"/>
  <c r="F12" i="7"/>
  <c r="F31" i="7"/>
  <c r="F5" i="7"/>
  <c r="F13" i="7"/>
  <c r="F41" i="7"/>
  <c r="F6" i="7"/>
  <c r="F3" i="7"/>
  <c r="F7" i="7"/>
  <c r="F45" i="7"/>
  <c r="F8" i="7"/>
  <c r="F15" i="7"/>
  <c r="F30" i="7"/>
  <c r="F42" i="7"/>
  <c r="F11" i="7"/>
  <c r="F50" i="7"/>
  <c r="F19" i="7"/>
  <c r="F9" i="7"/>
  <c r="F14" i="7"/>
  <c r="F29" i="7"/>
  <c r="F49" i="7"/>
  <c r="F10" i="7"/>
  <c r="F24" i="7"/>
  <c r="F43" i="7"/>
  <c r="F36" i="7"/>
  <c r="F33" i="7"/>
  <c r="F40" i="7"/>
  <c r="F37" i="7"/>
  <c r="F48" i="7"/>
  <c r="F38" i="7"/>
  <c r="F21" i="6"/>
  <c r="F19" i="6"/>
  <c r="F18" i="6"/>
  <c r="F22" i="6"/>
  <c r="F20" i="6"/>
  <c r="F15" i="6"/>
  <c r="F16" i="6"/>
  <c r="F23" i="6"/>
  <c r="F9" i="6"/>
  <c r="F13" i="6"/>
  <c r="F11" i="6"/>
  <c r="F14" i="6"/>
  <c r="F17" i="6"/>
  <c r="F6" i="6"/>
  <c r="F10" i="6"/>
  <c r="F8" i="6"/>
  <c r="F5" i="6"/>
  <c r="F3" i="6"/>
  <c r="F4" i="6"/>
  <c r="F12" i="6"/>
  <c r="F7" i="6"/>
  <c r="F21" i="5"/>
  <c r="F24" i="5"/>
  <c r="F8" i="5"/>
  <c r="F23" i="5"/>
  <c r="F16" i="5"/>
  <c r="F13" i="5"/>
  <c r="F3" i="5"/>
  <c r="F14" i="5"/>
  <c r="F11" i="5"/>
  <c r="F12" i="5"/>
  <c r="F19" i="5"/>
  <c r="F15" i="5"/>
  <c r="F20" i="5"/>
  <c r="F10" i="5"/>
  <c r="F9" i="5"/>
  <c r="F18" i="5"/>
  <c r="F17" i="5"/>
  <c r="F6" i="5"/>
  <c r="F5" i="5"/>
  <c r="F4" i="5"/>
  <c r="F7" i="5"/>
  <c r="F22" i="5"/>
  <c r="F7" i="4"/>
  <c r="F28" i="4"/>
  <c r="F18" i="4"/>
  <c r="F14" i="4"/>
  <c r="F31" i="4"/>
  <c r="F10" i="4"/>
  <c r="F29" i="4"/>
  <c r="F21" i="4"/>
  <c r="F20" i="4"/>
  <c r="F11" i="4"/>
  <c r="F3" i="4"/>
  <c r="F4" i="4"/>
  <c r="F22" i="4"/>
  <c r="F16" i="4"/>
  <c r="F19" i="4"/>
  <c r="F27" i="4"/>
  <c r="F12" i="4"/>
  <c r="F24" i="4"/>
  <c r="F9" i="4"/>
  <c r="F26" i="4"/>
  <c r="F13" i="4"/>
  <c r="F6" i="4"/>
  <c r="F25" i="4"/>
  <c r="F17" i="4"/>
  <c r="F32" i="4"/>
  <c r="F8" i="4"/>
  <c r="F15" i="4"/>
  <c r="F23" i="4"/>
  <c r="F5" i="4"/>
  <c r="F30" i="4"/>
  <c r="F33" i="4"/>
  <c r="F39" i="3"/>
  <c r="F34" i="3"/>
  <c r="F33" i="3"/>
  <c r="F7" i="3"/>
  <c r="F29" i="3"/>
  <c r="F35" i="3"/>
  <c r="F28" i="3"/>
  <c r="F30" i="3"/>
  <c r="F19" i="3"/>
  <c r="F37" i="3"/>
  <c r="F15" i="3"/>
  <c r="F36" i="3"/>
  <c r="F25" i="3"/>
  <c r="F38" i="3"/>
  <c r="F32" i="3"/>
  <c r="F23" i="3"/>
  <c r="F27" i="3"/>
  <c r="F6" i="3"/>
  <c r="F8" i="3"/>
  <c r="F24" i="3"/>
  <c r="F18" i="3"/>
  <c r="F10" i="3"/>
  <c r="F11" i="3"/>
  <c r="F31" i="3"/>
  <c r="F9" i="3"/>
  <c r="F26" i="3"/>
  <c r="F12" i="3"/>
  <c r="F16" i="3"/>
  <c r="F21" i="3"/>
  <c r="F14" i="3"/>
  <c r="F13" i="3"/>
  <c r="F4" i="3"/>
  <c r="F22" i="3"/>
  <c r="F3" i="3"/>
  <c r="F5" i="3"/>
  <c r="F20" i="3"/>
  <c r="F17" i="3"/>
  <c r="F41" i="3"/>
  <c r="F40" i="3"/>
</calcChain>
</file>

<file path=xl/comments1.xml><?xml version="1.0" encoding="utf-8"?>
<comments xmlns="http://schemas.openxmlformats.org/spreadsheetml/2006/main">
  <authors>
    <author>Zbornica</author>
  </authors>
  <commentList>
    <comment ref="K4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12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10
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3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3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  <comment ref="K24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</commentList>
</comments>
</file>

<file path=xl/comments2.xml><?xml version="1.0" encoding="utf-8"?>
<comments xmlns="http://schemas.openxmlformats.org/spreadsheetml/2006/main">
  <authors>
    <author>Zbornica</author>
  </authors>
  <commentList>
    <comment ref="K5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5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23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8</t>
        </r>
      </text>
    </comment>
    <comment ref="H12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5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3</t>
        </r>
      </text>
    </comment>
  </commentList>
</comments>
</file>

<file path=xl/comments3.xml><?xml version="1.0" encoding="utf-8"?>
<comments xmlns="http://schemas.openxmlformats.org/spreadsheetml/2006/main">
  <authors>
    <author>Zbornica</author>
  </authors>
  <commentList>
    <comment ref="K10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</commentList>
</comments>
</file>

<file path=xl/comments4.xml><?xml version="1.0" encoding="utf-8"?>
<comments xmlns="http://schemas.openxmlformats.org/spreadsheetml/2006/main">
  <authors>
    <author>Zbornica</author>
  </authors>
  <commentList>
    <comment ref="H23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10
</t>
        </r>
      </text>
    </comment>
    <comment ref="I29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2</t>
        </r>
      </text>
    </comment>
  </commentList>
</comments>
</file>

<file path=xl/comments5.xml><?xml version="1.0" encoding="utf-8"?>
<comments xmlns="http://schemas.openxmlformats.org/spreadsheetml/2006/main">
  <authors>
    <author>Zbornica</author>
  </authors>
  <commentList>
    <comment ref="J4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J9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3</t>
        </r>
      </text>
    </comment>
    <comment ref="H12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12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10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12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18</t>
        </r>
      </text>
    </comment>
    <comment ref="J26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L38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  <comment ref="H62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8</t>
        </r>
      </text>
    </comment>
  </commentList>
</comments>
</file>

<file path=xl/comments6.xml><?xml version="1.0" encoding="utf-8"?>
<comments xmlns="http://schemas.openxmlformats.org/spreadsheetml/2006/main">
  <authors>
    <author>Zbornica</author>
  </authors>
  <commentList>
    <comment ref="I23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15</t>
        </r>
      </text>
    </comment>
    <comment ref="I34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</commentList>
</comments>
</file>

<file path=xl/comments7.xml><?xml version="1.0" encoding="utf-8"?>
<comments xmlns="http://schemas.openxmlformats.org/spreadsheetml/2006/main">
  <authors>
    <author>Zbornica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18
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0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5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5</t>
        </r>
      </text>
    </comment>
    <comment ref="I18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I19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5</t>
        </r>
      </text>
    </comment>
    <comment ref="I33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15</t>
        </r>
      </text>
    </comment>
    <comment ref="I40" authorId="0" shapeId="0">
      <text>
        <r>
          <rPr>
            <b/>
            <sz val="9"/>
            <color indexed="81"/>
            <rFont val="Tahoma"/>
            <charset val="1"/>
          </rPr>
          <t>Zbornica:</t>
        </r>
        <r>
          <rPr>
            <sz val="9"/>
            <color indexed="81"/>
            <rFont val="Tahoma"/>
            <charset val="1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<sst xmlns="http://schemas.openxmlformats.org/spreadsheetml/2006/main" count="1713" uniqueCount="559">
  <si>
    <t>Јанковић</t>
  </si>
  <si>
    <t>Јелена</t>
  </si>
  <si>
    <t>презиме</t>
  </si>
  <si>
    <t>име</t>
  </si>
  <si>
    <t>школа</t>
  </si>
  <si>
    <t>Ђерговић</t>
  </si>
  <si>
    <t>Катарина</t>
  </si>
  <si>
    <t>Јовановић</t>
  </si>
  <si>
    <t>Милица</t>
  </si>
  <si>
    <t>Перић</t>
  </si>
  <si>
    <t>Никола</t>
  </si>
  <si>
    <t>Рошко</t>
  </si>
  <si>
    <t>Бојан</t>
  </si>
  <si>
    <t>Аћимовић</t>
  </si>
  <si>
    <t>Стефан</t>
  </si>
  <si>
    <t>место</t>
  </si>
  <si>
    <t>Зајечар</t>
  </si>
  <si>
    <t>Вршац</t>
  </si>
  <si>
    <t>Пејчић</t>
  </si>
  <si>
    <t>Панчево</t>
  </si>
  <si>
    <t>Зарубица</t>
  </si>
  <si>
    <t>Миљан</t>
  </si>
  <si>
    <t>Ковач</t>
  </si>
  <si>
    <t>Глигоријевић</t>
  </si>
  <si>
    <t>Владимир</t>
  </si>
  <si>
    <t>Радовић</t>
  </si>
  <si>
    <t>Ивковић</t>
  </si>
  <si>
    <t>Милана</t>
  </si>
  <si>
    <t>Богдановић</t>
  </si>
  <si>
    <t>Ђорђе</t>
  </si>
  <si>
    <t xml:space="preserve">Петровац на Млави </t>
  </si>
  <si>
    <t>Божиновић</t>
  </si>
  <si>
    <t>Драган</t>
  </si>
  <si>
    <t>Пожаревачка гимназија</t>
  </si>
  <si>
    <t>Пожаревац</t>
  </si>
  <si>
    <t>Леповић</t>
  </si>
  <si>
    <t>Ана</t>
  </si>
  <si>
    <t>Тодоровић</t>
  </si>
  <si>
    <t>Јована</t>
  </si>
  <si>
    <t>Анита</t>
  </si>
  <si>
    <t>Чукановић</t>
  </si>
  <si>
    <t>Александар</t>
  </si>
  <si>
    <t>Средња школа</t>
  </si>
  <si>
    <t>Велико Градиште</t>
  </si>
  <si>
    <t>Никодијевић</t>
  </si>
  <si>
    <t>Гимназија</t>
  </si>
  <si>
    <t>Параћин</t>
  </si>
  <si>
    <t>Милојковић</t>
  </si>
  <si>
    <t>Ива</t>
  </si>
  <si>
    <t>Јагодина</t>
  </si>
  <si>
    <t>Чутура</t>
  </si>
  <si>
    <t>Гојко</t>
  </si>
  <si>
    <t>Душан</t>
  </si>
  <si>
    <t>Ивановић</t>
  </si>
  <si>
    <t>Ивана</t>
  </si>
  <si>
    <t>Јовић</t>
  </si>
  <si>
    <t>Софија</t>
  </si>
  <si>
    <t>Миљковић</t>
  </si>
  <si>
    <t>Иван</t>
  </si>
  <si>
    <t>Ђукетић</t>
  </si>
  <si>
    <t>Суботица</t>
  </si>
  <si>
    <t>Петковић</t>
  </si>
  <si>
    <t>Милан</t>
  </si>
  <si>
    <t>Ђурић</t>
  </si>
  <si>
    <t>Борислав</t>
  </si>
  <si>
    <t>Исић</t>
  </si>
  <si>
    <t>Весна</t>
  </si>
  <si>
    <t>Баљак</t>
  </si>
  <si>
    <t>Плетикосић</t>
  </si>
  <si>
    <t>Јохана</t>
  </si>
  <si>
    <t>Сомбор</t>
  </si>
  <si>
    <t>Делић</t>
  </si>
  <si>
    <t>Неда</t>
  </si>
  <si>
    <t>Ури</t>
  </si>
  <si>
    <t>Ана Марија</t>
  </si>
  <si>
    <t>Кула</t>
  </si>
  <si>
    <t>Матковски</t>
  </si>
  <si>
    <t>Маријана</t>
  </si>
  <si>
    <t>Крајачић</t>
  </si>
  <si>
    <t>Ања</t>
  </si>
  <si>
    <t>Апатин</t>
  </si>
  <si>
    <t>Ковачевић</t>
  </si>
  <si>
    <t>Марија</t>
  </si>
  <si>
    <t>Оџаци</t>
  </si>
  <si>
    <t>Клипа</t>
  </si>
  <si>
    <t>Драгићевић</t>
  </si>
  <si>
    <t>Анђела</t>
  </si>
  <si>
    <t>Блаце</t>
  </si>
  <si>
    <t>Стојановић</t>
  </si>
  <si>
    <t>Филип</t>
  </si>
  <si>
    <t>Прокупље</t>
  </si>
  <si>
    <t>Миленковић</t>
  </si>
  <si>
    <t>Милошевић</t>
  </si>
  <si>
    <t>Радојковић</t>
  </si>
  <si>
    <t>Данило</t>
  </si>
  <si>
    <t>Бор</t>
  </si>
  <si>
    <t>Теодора</t>
  </si>
  <si>
    <t>Булог</t>
  </si>
  <si>
    <t>Петров</t>
  </si>
  <si>
    <t>Михајловић</t>
  </si>
  <si>
    <t>Неготин</t>
  </si>
  <si>
    <t>Терхеш</t>
  </si>
  <si>
    <t>Балаж</t>
  </si>
  <si>
    <t>Сента</t>
  </si>
  <si>
    <t>Мучи</t>
  </si>
  <si>
    <t>Едина</t>
  </si>
  <si>
    <t>Добо</t>
  </si>
  <si>
    <t>Марк</t>
  </si>
  <si>
    <t>Теглас</t>
  </si>
  <si>
    <t>Ервин</t>
  </si>
  <si>
    <t>Блашковић</t>
  </si>
  <si>
    <t>Кикинда</t>
  </si>
  <si>
    <t>Роквић</t>
  </si>
  <si>
    <t>Љубомир</t>
  </si>
  <si>
    <t>Добријевић</t>
  </si>
  <si>
    <t>Сивчев</t>
  </si>
  <si>
    <t>Техничка школа</t>
  </si>
  <si>
    <t>Малиџа</t>
  </si>
  <si>
    <t>Дејан</t>
  </si>
  <si>
    <t>Економска школа</t>
  </si>
  <si>
    <t>Наташа</t>
  </si>
  <si>
    <t>Дивнић</t>
  </si>
  <si>
    <t>Немања</t>
  </si>
  <si>
    <t>Варварин</t>
  </si>
  <si>
    <t>Бошковић</t>
  </si>
  <si>
    <t>Крушевац</t>
  </si>
  <si>
    <t>Мартин</t>
  </si>
  <si>
    <t>Поповић</t>
  </si>
  <si>
    <t>Срејић</t>
  </si>
  <si>
    <t>Гајић</t>
  </si>
  <si>
    <t>Андрија</t>
  </si>
  <si>
    <t>Радић</t>
  </si>
  <si>
    <t>Наталија</t>
  </si>
  <si>
    <t>Трстеник</t>
  </si>
  <si>
    <t>Ђукић</t>
  </si>
  <si>
    <t>Лука</t>
  </si>
  <si>
    <t>Пирот</t>
  </si>
  <si>
    <t>Станчић</t>
  </si>
  <si>
    <t>Степан</t>
  </si>
  <si>
    <t>Алексић</t>
  </si>
  <si>
    <t>Жељка</t>
  </si>
  <si>
    <t>Александра</t>
  </si>
  <si>
    <t>Стојанов</t>
  </si>
  <si>
    <t>Тошић</t>
  </si>
  <si>
    <t>Марко</t>
  </si>
  <si>
    <t>Лозница</t>
  </si>
  <si>
    <t>Шабачка гимназија</t>
  </si>
  <si>
    <t>Станковић</t>
  </si>
  <si>
    <t>Милутиновић</t>
  </si>
  <si>
    <t>Арсеновић</t>
  </si>
  <si>
    <t>Инђић</t>
  </si>
  <si>
    <t>Шабац</t>
  </si>
  <si>
    <t>Чугуровић</t>
  </si>
  <si>
    <t>Стефановић</t>
  </si>
  <si>
    <t>Срђан</t>
  </si>
  <si>
    <t>Ракић</t>
  </si>
  <si>
    <t>Младен</t>
  </si>
  <si>
    <t>Опачак</t>
  </si>
  <si>
    <t>Самарџић</t>
  </si>
  <si>
    <t>Лазић</t>
  </si>
  <si>
    <t>Сара</t>
  </si>
  <si>
    <t>Ваљевска гимназија</t>
  </si>
  <si>
    <t>Ваљево</t>
  </si>
  <si>
    <t>Смолчић</t>
  </si>
  <si>
    <t>Ђурђевић</t>
  </si>
  <si>
    <t>Копривица</t>
  </si>
  <si>
    <t>Давид</t>
  </si>
  <si>
    <t>Живановић</t>
  </si>
  <si>
    <t>Пушица</t>
  </si>
  <si>
    <t>Нова Варош</t>
  </si>
  <si>
    <t>Тамара</t>
  </si>
  <si>
    <t>Бајина Башта</t>
  </si>
  <si>
    <t>Ариље</t>
  </si>
  <si>
    <t>Ужице</t>
  </si>
  <si>
    <t>Стамболић</t>
  </si>
  <si>
    <t>Милош</t>
  </si>
  <si>
    <t>Селаковић</t>
  </si>
  <si>
    <t>Алекса</t>
  </si>
  <si>
    <t>Шојић</t>
  </si>
  <si>
    <t>Пожега</t>
  </si>
  <si>
    <t>Сјеница</t>
  </si>
  <si>
    <t>Нешковић</t>
  </si>
  <si>
    <t>Радивоје</t>
  </si>
  <si>
    <t>Драгана</t>
  </si>
  <si>
    <t>Гицић</t>
  </si>
  <si>
    <t>Тешић</t>
  </si>
  <si>
    <t>Урош</t>
  </si>
  <si>
    <t>Шапоњић</t>
  </si>
  <si>
    <t>Сандра</t>
  </si>
  <si>
    <t>Дробњак</t>
  </si>
  <si>
    <t>Голуб</t>
  </si>
  <si>
    <t>Нови Сад</t>
  </si>
  <si>
    <t>Шобот</t>
  </si>
  <si>
    <t>Бранислав</t>
  </si>
  <si>
    <t>Зелић</t>
  </si>
  <si>
    <t>Јован</t>
  </si>
  <si>
    <t>Војновић</t>
  </si>
  <si>
    <t>Елеонора</t>
  </si>
  <si>
    <t>ЕТШ</t>
  </si>
  <si>
    <t>Ковачић</t>
  </si>
  <si>
    <t>Виола</t>
  </si>
  <si>
    <t>Шешаља</t>
  </si>
  <si>
    <t>Петра</t>
  </si>
  <si>
    <t>Шушак</t>
  </si>
  <si>
    <t>Христина</t>
  </si>
  <si>
    <t>Флоријан</t>
  </si>
  <si>
    <t>Тица</t>
  </si>
  <si>
    <t>Игор</t>
  </si>
  <si>
    <t>Бечеј</t>
  </si>
  <si>
    <t>Баришић</t>
  </si>
  <si>
    <t>Вук</t>
  </si>
  <si>
    <t>Илић</t>
  </si>
  <si>
    <t>Вања</t>
  </si>
  <si>
    <t>Недић</t>
  </si>
  <si>
    <t>Врбас</t>
  </si>
  <si>
    <t>Мићић</t>
  </si>
  <si>
    <t>Вукашин</t>
  </si>
  <si>
    <t>Губаш</t>
  </si>
  <si>
    <t>Рацковић</t>
  </si>
  <si>
    <t>Стево</t>
  </si>
  <si>
    <t>Зрнић</t>
  </si>
  <si>
    <t>Тијана</t>
  </si>
  <si>
    <t>Асановић</t>
  </si>
  <si>
    <t>Тања</t>
  </si>
  <si>
    <t>Владичин Хан</t>
  </si>
  <si>
    <t>Ђелић</t>
  </si>
  <si>
    <t>Врање</t>
  </si>
  <si>
    <t>Стојилковић</t>
  </si>
  <si>
    <t>Пешић</t>
  </si>
  <si>
    <t>Ђорђевић</t>
  </si>
  <si>
    <t>Стошић</t>
  </si>
  <si>
    <t>Вукелић</t>
  </si>
  <si>
    <t>Константинов</t>
  </si>
  <si>
    <t>Јана</t>
  </si>
  <si>
    <t>Садовек</t>
  </si>
  <si>
    <t>Динић</t>
  </si>
  <si>
    <t>Ђокић</t>
  </si>
  <si>
    <t>Кутлешић</t>
  </si>
  <si>
    <t>Дубравка</t>
  </si>
  <si>
    <t>Бизетић</t>
  </si>
  <si>
    <t>Коста</t>
  </si>
  <si>
    <t>Ћеримагић</t>
  </si>
  <si>
    <t>Дино</t>
  </si>
  <si>
    <t>Пајић</t>
  </si>
  <si>
    <t>Ема</t>
  </si>
  <si>
    <t>Симић</t>
  </si>
  <si>
    <t>Спорић</t>
  </si>
  <si>
    <t>Михајло</t>
  </si>
  <si>
    <t>Новичић</t>
  </si>
  <si>
    <t>Максић</t>
  </si>
  <si>
    <t>Тошовић</t>
  </si>
  <si>
    <t>Калем</t>
  </si>
  <si>
    <t>Бојовић</t>
  </si>
  <si>
    <t>Матија</t>
  </si>
  <si>
    <t>Вранеш</t>
  </si>
  <si>
    <t>Математичка гимназија</t>
  </si>
  <si>
    <t>Београд</t>
  </si>
  <si>
    <t>Јелић</t>
  </si>
  <si>
    <t>Богдана</t>
  </si>
  <si>
    <t>Вајс</t>
  </si>
  <si>
    <t>Андреј</t>
  </si>
  <si>
    <t>Пантић</t>
  </si>
  <si>
    <t>Алимпић</t>
  </si>
  <si>
    <t>Бакаревић</t>
  </si>
  <si>
    <t>Касум</t>
  </si>
  <si>
    <t>Обрад</t>
  </si>
  <si>
    <t>Вујадиновић</t>
  </si>
  <si>
    <t>Козаичевска</t>
  </si>
  <si>
    <t>Ђурђа</t>
  </si>
  <si>
    <t>Аврамовић</t>
  </si>
  <si>
    <t>Јекић</t>
  </si>
  <si>
    <t>Предраг</t>
  </si>
  <si>
    <t>Недељковић</t>
  </si>
  <si>
    <t>Илија</t>
  </si>
  <si>
    <t>Мрдак</t>
  </si>
  <si>
    <t>Браловић</t>
  </si>
  <si>
    <t>Душица</t>
  </si>
  <si>
    <t>Пурић</t>
  </si>
  <si>
    <t>Жикелић</t>
  </si>
  <si>
    <t>Танасијевић</t>
  </si>
  <si>
    <t>Тришовић</t>
  </si>
  <si>
    <t>Трифуновић</t>
  </si>
  <si>
    <t>Петар</t>
  </si>
  <si>
    <t>Обрадовић</t>
  </si>
  <si>
    <t>Ивашковић</t>
  </si>
  <si>
    <t>Грбић</t>
  </si>
  <si>
    <t>Бранко</t>
  </si>
  <si>
    <t>Жарко</t>
  </si>
  <si>
    <t>Маљковић</t>
  </si>
  <si>
    <t>Микулић</t>
  </si>
  <si>
    <t>Шушњар</t>
  </si>
  <si>
    <t>Виденовић</t>
  </si>
  <si>
    <t>Бурић</t>
  </si>
  <si>
    <t>Стојковић</t>
  </si>
  <si>
    <t>Симон</t>
  </si>
  <si>
    <t>Радичевић</t>
  </si>
  <si>
    <t>Лазар</t>
  </si>
  <si>
    <t>Стокић</t>
  </si>
  <si>
    <t>Максим</t>
  </si>
  <si>
    <t>Шекуларац</t>
  </si>
  <si>
    <t>Лукић</t>
  </si>
  <si>
    <t>Миладиновић</t>
  </si>
  <si>
    <t>Спалевић</t>
  </si>
  <si>
    <t>Брковић</t>
  </si>
  <si>
    <t>Маид</t>
  </si>
  <si>
    <t>Емил</t>
  </si>
  <si>
    <t>Дијаб</t>
  </si>
  <si>
    <t>Адис</t>
  </si>
  <si>
    <t>Обреновић</t>
  </si>
  <si>
    <t>Нађа</t>
  </si>
  <si>
    <t>Краљево</t>
  </si>
  <si>
    <t>Врњачка бања</t>
  </si>
  <si>
    <t>Краговић</t>
  </si>
  <si>
    <t>Пауновић</t>
  </si>
  <si>
    <t>Мијат</t>
  </si>
  <si>
    <t>Радетинац</t>
  </si>
  <si>
    <t>Златан</t>
  </si>
  <si>
    <t>Нови Пазар</t>
  </si>
  <si>
    <t>Вукојичић</t>
  </si>
  <si>
    <t>Миловић</t>
  </si>
  <si>
    <t>Прелић</t>
  </si>
  <si>
    <t>Прва гимназија</t>
  </si>
  <si>
    <t>Ристић</t>
  </si>
  <si>
    <t>Трећа гимназија</t>
  </si>
  <si>
    <t>Ђумић</t>
  </si>
  <si>
    <t>Девета гимназија</t>
  </si>
  <si>
    <t>Бецић</t>
  </si>
  <si>
    <t>Василије</t>
  </si>
  <si>
    <t>Тринаеста гимназија</t>
  </si>
  <si>
    <t>Цветковић</t>
  </si>
  <si>
    <t>Вељко</t>
  </si>
  <si>
    <t>Мићовић</t>
  </si>
  <si>
    <t>Степић</t>
  </si>
  <si>
    <t>Митра</t>
  </si>
  <si>
    <t>Земунска гимназија</t>
  </si>
  <si>
    <t>Ружић</t>
  </si>
  <si>
    <t>Радосављевић</t>
  </si>
  <si>
    <t>Младеновац</t>
  </si>
  <si>
    <t>Синобад</t>
  </si>
  <si>
    <t>Соња</t>
  </si>
  <si>
    <t>Жегарац</t>
  </si>
  <si>
    <t>Рачунарска гимназија</t>
  </si>
  <si>
    <t>Стаменковић</t>
  </si>
  <si>
    <t>Маја</t>
  </si>
  <si>
    <t>Булатовић</t>
  </si>
  <si>
    <t>Димитрије</t>
  </si>
  <si>
    <t>Стојиљковић</t>
  </si>
  <si>
    <t>Радиновић</t>
  </si>
  <si>
    <t>Николић</t>
  </si>
  <si>
    <t>Србљановић</t>
  </si>
  <si>
    <t>Четрнаеста гимназија</t>
  </si>
  <si>
    <t>Војна гимназија</t>
  </si>
  <si>
    <t>Пета гимназија</t>
  </si>
  <si>
    <t>Брадић</t>
  </si>
  <si>
    <t>Павле</t>
  </si>
  <si>
    <t>Томановић</t>
  </si>
  <si>
    <t>Ирена</t>
  </si>
  <si>
    <t>Михаило</t>
  </si>
  <si>
    <t>Дрецун</t>
  </si>
  <si>
    <t>Шаиновић</t>
  </si>
  <si>
    <t>Обреновац</t>
  </si>
  <si>
    <t>Милаковић</t>
  </si>
  <si>
    <t>Адриан</t>
  </si>
  <si>
    <t>Дајана</t>
  </si>
  <si>
    <t>Томић</t>
  </si>
  <si>
    <t>Нинковић</t>
  </si>
  <si>
    <t>Дарко</t>
  </si>
  <si>
    <t>Петровић</t>
  </si>
  <si>
    <t>Токовић</t>
  </si>
  <si>
    <t>Владислав</t>
  </si>
  <si>
    <t>Миловановић</t>
  </si>
  <si>
    <t>Марта</t>
  </si>
  <si>
    <t>Шеста гимназија</t>
  </si>
  <si>
    <t>Јадришек</t>
  </si>
  <si>
    <t>Горана</t>
  </si>
  <si>
    <t>Лалић</t>
  </si>
  <si>
    <t>Вељковић</t>
  </si>
  <si>
    <t>Шећеровић</t>
  </si>
  <si>
    <t>Војић</t>
  </si>
  <si>
    <t>Катић</t>
  </si>
  <si>
    <t>Живковић</t>
  </si>
  <si>
    <t>Невена</t>
  </si>
  <si>
    <t>Пирић</t>
  </si>
  <si>
    <t>Зрењанинска гимназија</t>
  </si>
  <si>
    <t>Зрењанин</t>
  </si>
  <si>
    <t>Шуковић</t>
  </si>
  <si>
    <t>Српска Црња</t>
  </si>
  <si>
    <t>Стајић</t>
  </si>
  <si>
    <t>Кајтез</t>
  </si>
  <si>
    <t>Матко</t>
  </si>
  <si>
    <t>Смедерево</t>
  </si>
  <si>
    <t>Амановић</t>
  </si>
  <si>
    <t>Ратко</t>
  </si>
  <si>
    <t>Смедеревска Паланка</t>
  </si>
  <si>
    <t>Киш</t>
  </si>
  <si>
    <t>Велика Плана</t>
  </si>
  <si>
    <t>Маркагић</t>
  </si>
  <si>
    <t>Марина</t>
  </si>
  <si>
    <t>Драгић</t>
  </si>
  <si>
    <t>Паланачка гимназија</t>
  </si>
  <si>
    <t>Јовичић</t>
  </si>
  <si>
    <t>Кристина</t>
  </si>
  <si>
    <t>Ранђеловић</t>
  </si>
  <si>
    <t>Јанко</t>
  </si>
  <si>
    <t>Ниш</t>
  </si>
  <si>
    <t>Станислав</t>
  </si>
  <si>
    <t>Ранчић</t>
  </si>
  <si>
    <t>Шарковић</t>
  </si>
  <si>
    <t>Дамњановић</t>
  </si>
  <si>
    <t>Спасић</t>
  </si>
  <si>
    <t>Анђелија</t>
  </si>
  <si>
    <t>Зец</t>
  </si>
  <si>
    <t>Крстајић</t>
  </si>
  <si>
    <t>Митић</t>
  </si>
  <si>
    <t>Митровић</t>
  </si>
  <si>
    <t>Јездимировић</t>
  </si>
  <si>
    <t>Димитра</t>
  </si>
  <si>
    <t>Благојевић</t>
  </si>
  <si>
    <t>Раичевић</t>
  </si>
  <si>
    <t>Вјештица</t>
  </si>
  <si>
    <t>Бандука</t>
  </si>
  <si>
    <t>Љубеновић</t>
  </si>
  <si>
    <t>Ужичка гимназија</t>
  </si>
  <si>
    <t>Ћук</t>
  </si>
  <si>
    <t>Милићевић</t>
  </si>
  <si>
    <t>Гаврило</t>
  </si>
  <si>
    <t>Бебић</t>
  </si>
  <si>
    <t>Зорић</t>
  </si>
  <si>
    <t>Стевица</t>
  </si>
  <si>
    <t>Ердељан</t>
  </si>
  <si>
    <t>Антонић</t>
  </si>
  <si>
    <t>Веља</t>
  </si>
  <si>
    <t>Драганић</t>
  </si>
  <si>
    <t>Бојана</t>
  </si>
  <si>
    <t>Суботић</t>
  </si>
  <si>
    <t>Тепавчевић</t>
  </si>
  <si>
    <t>Коларски</t>
  </si>
  <si>
    <t>Шовљански</t>
  </si>
  <si>
    <t>Лесковац</t>
  </si>
  <si>
    <t>Баљозовић</t>
  </si>
  <si>
    <t>Анастасија</t>
  </si>
  <si>
    <t>Божута</t>
  </si>
  <si>
    <t>Костић</t>
  </si>
  <si>
    <t>Емилија</t>
  </si>
  <si>
    <t>Степановић</t>
  </si>
  <si>
    <t>Оливера</t>
  </si>
  <si>
    <t>Бирчанин</t>
  </si>
  <si>
    <t>Љиљана</t>
  </si>
  <si>
    <t>Гројић</t>
  </si>
  <si>
    <t>Ивањица</t>
  </si>
  <si>
    <t>Чачак</t>
  </si>
  <si>
    <t>Зарић</t>
  </si>
  <si>
    <t>Туловић</t>
  </si>
  <si>
    <t>Горњи Милановац</t>
  </si>
  <si>
    <t>Главоњић</t>
  </si>
  <si>
    <t>Ристановић</t>
  </si>
  <si>
    <t>Бошњаковић</t>
  </si>
  <si>
    <t>Мојсиловић</t>
  </si>
  <si>
    <t>Парезановић</t>
  </si>
  <si>
    <t>Вуковић</t>
  </si>
  <si>
    <t>Миодраговић</t>
  </si>
  <si>
    <t>Ђошовић</t>
  </si>
  <si>
    <t>Сеничић</t>
  </si>
  <si>
    <t>Кнежевић</t>
  </si>
  <si>
    <t xml:space="preserve">                         Први разред А категорија</t>
  </si>
  <si>
    <t xml:space="preserve">                  Други разред А категорија</t>
  </si>
  <si>
    <t xml:space="preserve">                   Трећи разред А категорија</t>
  </si>
  <si>
    <t xml:space="preserve">                   Четврти разред А категорија</t>
  </si>
  <si>
    <t xml:space="preserve">                           Први разред Б категорија</t>
  </si>
  <si>
    <t xml:space="preserve">                           Други разред Б категорија</t>
  </si>
  <si>
    <t xml:space="preserve">                        Трећи разред Б категорија</t>
  </si>
  <si>
    <t xml:space="preserve">                         Четврти разред Б категорија</t>
  </si>
  <si>
    <t>Вилдана</t>
  </si>
  <si>
    <t>Мандић</t>
  </si>
  <si>
    <t>Плавишић</t>
  </si>
  <si>
    <t>Балша</t>
  </si>
  <si>
    <t>Прва крагујевачка гимназија</t>
  </si>
  <si>
    <t>Крагујевац</t>
  </si>
  <si>
    <t>Милојевић</t>
  </si>
  <si>
    <t>Шуштершић</t>
  </si>
  <si>
    <t>Савић</t>
  </si>
  <si>
    <t>Живадиновић</t>
  </si>
  <si>
    <t>Марић</t>
  </si>
  <si>
    <t>Вранић</t>
  </si>
  <si>
    <t>Лепосавић</t>
  </si>
  <si>
    <t>Чавић</t>
  </si>
  <si>
    <t>Косовска Митровица</t>
  </si>
  <si>
    <t>Лазовић</t>
  </si>
  <si>
    <t>Вучинић</t>
  </si>
  <si>
    <t>Вујовић</t>
  </si>
  <si>
    <t>Врњачка Бања</t>
  </si>
  <si>
    <t>Нови Књежевац</t>
  </si>
  <si>
    <t>Јасир</t>
  </si>
  <si>
    <t>Ћоровић</t>
  </si>
  <si>
    <t>Гимназија „Бољаи"</t>
  </si>
  <si>
    <t>Гимназија „Светозар Марковић"</t>
  </si>
  <si>
    <t>Гимназија „Јован Јовановић Змај"</t>
  </si>
  <si>
    <t>Гимназија „Бранислав Петровић Браца"</t>
  </si>
  <si>
    <t>Средња школа „Младост"</t>
  </si>
  <si>
    <t>Гимназија „Вељко Петровић"</t>
  </si>
  <si>
    <t>Гимназија „Вук Караџић"</t>
  </si>
  <si>
    <t>Гимназија „Пиво Караматијевић"</t>
  </si>
  <si>
    <t>Гимназија „Јован Скерлић"</t>
  </si>
  <si>
    <t>Гимназија „Бора Станковић"</t>
  </si>
  <si>
    <t>Гимназија „Урош Предић"</t>
  </si>
  <si>
    <t>СТШ „Михајло Пупин"</t>
  </si>
  <si>
    <t>Гимназија „Никола Тесла"</t>
  </si>
  <si>
    <t>Гимназија „Јосиф Панчић"</t>
  </si>
  <si>
    <t>Средња школа „Свети Ахилије"</t>
  </si>
  <si>
    <t>Гимназија „Исидора Секулић"</t>
  </si>
  <si>
    <t>Гимназија „Ђура Јакшић"</t>
  </si>
  <si>
    <t>ЕГШ „Никола Тесла"</t>
  </si>
  <si>
    <t>Гимназија „Милош Савковић"</t>
  </si>
  <si>
    <t>СШ „Никола Тесла"</t>
  </si>
  <si>
    <t>Гимназија „Свети Сава"</t>
  </si>
  <si>
    <t>Гимназија „Јездимир Ловић"</t>
  </si>
  <si>
    <t>Богдан</t>
  </si>
  <si>
    <t>Симовић</t>
  </si>
  <si>
    <t>Амра</t>
  </si>
  <si>
    <t>Коматовић</t>
  </si>
  <si>
    <t>Лупшић</t>
  </si>
  <si>
    <t xml:space="preserve">Николовска </t>
  </si>
  <si>
    <t>Данијел</t>
  </si>
  <si>
    <t>Гимназија „Жарко Зрењанин"</t>
  </si>
  <si>
    <t>Митровачка гимназија</t>
  </si>
  <si>
    <t>Сремска Митровица</t>
  </si>
  <si>
    <t>Галечић</t>
  </si>
  <si>
    <t>Бранка</t>
  </si>
  <si>
    <t>Гимназија „Бранко Радичевић"</t>
  </si>
  <si>
    <t>Стара Пазова</t>
  </si>
  <si>
    <t>Грујичић</t>
  </si>
  <si>
    <t>Гимназија „Стеван Пузић"</t>
  </si>
  <si>
    <t>Рума</t>
  </si>
  <si>
    <t>Перишић</t>
  </si>
  <si>
    <t>Илијин</t>
  </si>
  <si>
    <t>Гимназија „Сава Шумановић"</t>
  </si>
  <si>
    <t>Шид</t>
  </si>
  <si>
    <t>Мартина</t>
  </si>
  <si>
    <t>Жигић</t>
  </si>
  <si>
    <t>Ненад</t>
  </si>
  <si>
    <t>Аранђеловац</t>
  </si>
  <si>
    <t>шифра</t>
  </si>
  <si>
    <t>учионица</t>
  </si>
  <si>
    <t>сс</t>
  </si>
  <si>
    <t>Сретеновић</t>
  </si>
  <si>
    <t>Никић</t>
  </si>
  <si>
    <t>Пилиповић</t>
  </si>
  <si>
    <t>Стеван</t>
  </si>
  <si>
    <t>укупно</t>
  </si>
  <si>
    <t>У 5. задатку у случају m(T)=3 може бити и p=7 правих:</t>
  </si>
  <si>
    <t>прва</t>
  </si>
  <si>
    <t>друга</t>
  </si>
  <si>
    <t>трећа</t>
  </si>
  <si>
    <t>похвала</t>
  </si>
  <si>
    <t>награда</t>
  </si>
  <si>
    <t>Драшкић</t>
  </si>
  <si>
    <t>Радоица</t>
  </si>
  <si>
    <t>Живанић</t>
  </si>
  <si>
    <t>Прва београдска гимназија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</si>
</sst>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1" applyFont="1" applyBorder="1"/>
    <xf numFmtId="0" fontId="0" fillId="0" borderId="4" xfId="0" applyFont="1" applyBorder="1" applyAlignment="1">
      <alignment horizontal="center"/>
    </xf>
    <xf numFmtId="0" fontId="5" fillId="0" borderId="5" xfId="1" applyFont="1" applyBorder="1"/>
    <xf numFmtId="0" fontId="0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opLeftCell="A17" workbookViewId="0">
      <selection activeCell="D44" sqref="D44"/>
    </sheetView>
  </sheetViews>
  <sheetFormatPr defaultRowHeight="15" x14ac:dyDescent="0.25"/>
  <cols>
    <col min="1" max="1" width="3.5703125" customWidth="1"/>
    <col min="2" max="2" width="13.7109375" style="1" customWidth="1"/>
    <col min="3" max="3" width="11.85546875" style="1" customWidth="1"/>
    <col min="4" max="4" width="32.28515625" style="1" customWidth="1"/>
    <col min="5" max="5" width="10.85546875" style="1" customWidth="1"/>
    <col min="6" max="6" width="9.140625" hidden="1" customWidth="1"/>
    <col min="7" max="7" width="9.140625" style="1" hidden="1" customWidth="1"/>
    <col min="8" max="13" width="9.140625" style="1"/>
  </cols>
  <sheetData>
    <row r="1" spans="1:13" s="30" customFormat="1" ht="21" x14ac:dyDescent="0.35">
      <c r="A1" s="32" t="s">
        <v>464</v>
      </c>
      <c r="B1" s="33"/>
      <c r="C1" s="33"/>
      <c r="D1" s="33"/>
      <c r="E1" s="33"/>
      <c r="G1" s="31"/>
      <c r="H1" s="31"/>
      <c r="I1" s="31"/>
      <c r="J1" s="31"/>
      <c r="K1" s="31"/>
      <c r="L1" s="31"/>
      <c r="M1" s="31"/>
    </row>
    <row r="2" spans="1:13" s="30" customFormat="1" x14ac:dyDescent="0.25">
      <c r="A2" s="27"/>
      <c r="B2" s="28" t="s">
        <v>2</v>
      </c>
      <c r="C2" s="28" t="s">
        <v>3</v>
      </c>
      <c r="D2" s="28" t="s">
        <v>4</v>
      </c>
      <c r="E2" s="28" t="s">
        <v>15</v>
      </c>
      <c r="F2" s="29" t="s">
        <v>541</v>
      </c>
      <c r="G2" s="29" t="s">
        <v>542</v>
      </c>
      <c r="H2" s="28">
        <v>1</v>
      </c>
      <c r="I2" s="28">
        <v>2</v>
      </c>
      <c r="J2" s="28">
        <v>3</v>
      </c>
      <c r="K2" s="28">
        <v>4</v>
      </c>
      <c r="L2" s="28" t="s">
        <v>548</v>
      </c>
      <c r="M2" s="28" t="s">
        <v>554</v>
      </c>
    </row>
    <row r="3" spans="1:13" x14ac:dyDescent="0.25">
      <c r="A3" s="11">
        <v>1</v>
      </c>
      <c r="B3" s="14" t="s">
        <v>232</v>
      </c>
      <c r="C3" s="14" t="s">
        <v>177</v>
      </c>
      <c r="D3" s="14" t="s">
        <v>255</v>
      </c>
      <c r="E3" s="14" t="s">
        <v>256</v>
      </c>
      <c r="F3" s="22">
        <f t="shared" ref="F3:F38" si="0">1000+MOD(A3*17,100)</f>
        <v>1017</v>
      </c>
      <c r="G3" s="14">
        <v>12</v>
      </c>
      <c r="H3" s="14">
        <v>25</v>
      </c>
      <c r="I3" s="14">
        <v>25</v>
      </c>
      <c r="J3" s="14">
        <v>25</v>
      </c>
      <c r="K3" s="14">
        <v>25</v>
      </c>
      <c r="L3" s="14">
        <f t="shared" ref="L3:L38" si="1">H3+I3+J3+K3</f>
        <v>100</v>
      </c>
      <c r="M3" s="14" t="s">
        <v>550</v>
      </c>
    </row>
    <row r="4" spans="1:13" x14ac:dyDescent="0.25">
      <c r="A4" s="11">
        <v>2</v>
      </c>
      <c r="B4" s="14" t="s">
        <v>37</v>
      </c>
      <c r="C4" s="14" t="s">
        <v>21</v>
      </c>
      <c r="D4" s="14" t="s">
        <v>255</v>
      </c>
      <c r="E4" s="14" t="s">
        <v>256</v>
      </c>
      <c r="F4" s="22">
        <f t="shared" si="0"/>
        <v>1034</v>
      </c>
      <c r="G4" s="14">
        <v>36</v>
      </c>
      <c r="H4" s="14">
        <v>25</v>
      </c>
      <c r="I4" s="14">
        <v>25</v>
      </c>
      <c r="J4" s="14">
        <v>25</v>
      </c>
      <c r="K4" s="14">
        <v>25</v>
      </c>
      <c r="L4" s="14">
        <f t="shared" si="1"/>
        <v>100</v>
      </c>
      <c r="M4" s="14" t="s">
        <v>550</v>
      </c>
    </row>
    <row r="5" spans="1:13" ht="15.75" thickBot="1" x14ac:dyDescent="0.3">
      <c r="A5" s="37">
        <v>3</v>
      </c>
      <c r="B5" s="38" t="s">
        <v>231</v>
      </c>
      <c r="C5" s="38" t="s">
        <v>135</v>
      </c>
      <c r="D5" s="38" t="s">
        <v>255</v>
      </c>
      <c r="E5" s="38" t="s">
        <v>256</v>
      </c>
      <c r="F5" s="39">
        <f t="shared" si="0"/>
        <v>1051</v>
      </c>
      <c r="G5" s="38">
        <v>9</v>
      </c>
      <c r="H5" s="38">
        <v>20</v>
      </c>
      <c r="I5" s="38">
        <v>25</v>
      </c>
      <c r="J5" s="38">
        <v>25</v>
      </c>
      <c r="K5" s="38">
        <v>25</v>
      </c>
      <c r="L5" s="38">
        <f t="shared" si="1"/>
        <v>95</v>
      </c>
      <c r="M5" s="38" t="s">
        <v>550</v>
      </c>
    </row>
    <row r="6" spans="1:13" x14ac:dyDescent="0.25">
      <c r="A6" s="36">
        <v>4</v>
      </c>
      <c r="B6" s="26" t="s">
        <v>158</v>
      </c>
      <c r="C6" s="26" t="s">
        <v>10</v>
      </c>
      <c r="D6" s="26" t="s">
        <v>255</v>
      </c>
      <c r="E6" s="26" t="s">
        <v>256</v>
      </c>
      <c r="F6" s="35">
        <f t="shared" si="0"/>
        <v>1068</v>
      </c>
      <c r="G6" s="26">
        <v>48</v>
      </c>
      <c r="H6" s="26">
        <v>25</v>
      </c>
      <c r="I6" s="26">
        <v>9</v>
      </c>
      <c r="J6" s="26">
        <v>23</v>
      </c>
      <c r="K6" s="26">
        <v>25</v>
      </c>
      <c r="L6" s="26">
        <f t="shared" si="1"/>
        <v>82</v>
      </c>
      <c r="M6" s="26" t="s">
        <v>551</v>
      </c>
    </row>
    <row r="7" spans="1:13" x14ac:dyDescent="0.25">
      <c r="A7" s="11">
        <v>5</v>
      </c>
      <c r="B7" s="14" t="s">
        <v>473</v>
      </c>
      <c r="C7" s="14" t="s">
        <v>10</v>
      </c>
      <c r="D7" s="14" t="s">
        <v>476</v>
      </c>
      <c r="E7" s="14" t="s">
        <v>477</v>
      </c>
      <c r="F7" s="22">
        <f t="shared" si="0"/>
        <v>1085</v>
      </c>
      <c r="G7" s="14">
        <v>23</v>
      </c>
      <c r="H7" s="14">
        <v>25</v>
      </c>
      <c r="I7" s="14"/>
      <c r="J7" s="14">
        <v>25</v>
      </c>
      <c r="K7" s="14">
        <v>25</v>
      </c>
      <c r="L7" s="14">
        <f t="shared" si="1"/>
        <v>75</v>
      </c>
      <c r="M7" s="14" t="s">
        <v>551</v>
      </c>
    </row>
    <row r="8" spans="1:13" x14ac:dyDescent="0.25">
      <c r="A8" s="11">
        <v>6</v>
      </c>
      <c r="B8" s="14" t="s">
        <v>250</v>
      </c>
      <c r="C8" s="14" t="s">
        <v>94</v>
      </c>
      <c r="D8" s="14" t="s">
        <v>255</v>
      </c>
      <c r="E8" s="14" t="s">
        <v>256</v>
      </c>
      <c r="F8" s="22">
        <f t="shared" si="0"/>
        <v>1002</v>
      </c>
      <c r="G8" s="14">
        <v>43</v>
      </c>
      <c r="H8" s="14">
        <v>15</v>
      </c>
      <c r="I8" s="14"/>
      <c r="J8" s="14">
        <v>25</v>
      </c>
      <c r="K8" s="14">
        <v>25</v>
      </c>
      <c r="L8" s="14">
        <f t="shared" si="1"/>
        <v>65</v>
      </c>
      <c r="M8" s="14" t="s">
        <v>551</v>
      </c>
    </row>
    <row r="9" spans="1:13" x14ac:dyDescent="0.25">
      <c r="A9" s="11">
        <v>7</v>
      </c>
      <c r="B9" s="14" t="s">
        <v>241</v>
      </c>
      <c r="C9" s="14" t="s">
        <v>242</v>
      </c>
      <c r="D9" s="14" t="s">
        <v>255</v>
      </c>
      <c r="E9" s="14" t="s">
        <v>256</v>
      </c>
      <c r="F9" s="22">
        <f t="shared" si="0"/>
        <v>1019</v>
      </c>
      <c r="G9" s="14">
        <v>43</v>
      </c>
      <c r="H9" s="14">
        <v>5</v>
      </c>
      <c r="I9" s="14">
        <v>25</v>
      </c>
      <c r="J9" s="14">
        <v>25</v>
      </c>
      <c r="K9" s="14">
        <v>0</v>
      </c>
      <c r="L9" s="14">
        <f t="shared" si="1"/>
        <v>55</v>
      </c>
      <c r="M9" s="14" t="s">
        <v>552</v>
      </c>
    </row>
    <row r="10" spans="1:13" x14ac:dyDescent="0.25">
      <c r="A10" s="11">
        <v>8</v>
      </c>
      <c r="B10" s="14" t="s">
        <v>246</v>
      </c>
      <c r="C10" s="14" t="s">
        <v>247</v>
      </c>
      <c r="D10" s="14" t="s">
        <v>255</v>
      </c>
      <c r="E10" s="14" t="s">
        <v>256</v>
      </c>
      <c r="F10" s="22">
        <f t="shared" si="0"/>
        <v>1036</v>
      </c>
      <c r="G10" s="14">
        <v>20</v>
      </c>
      <c r="H10" s="14">
        <v>25</v>
      </c>
      <c r="I10" s="14">
        <v>3</v>
      </c>
      <c r="J10" s="14">
        <v>25</v>
      </c>
      <c r="K10" s="14">
        <v>1</v>
      </c>
      <c r="L10" s="14">
        <f t="shared" si="1"/>
        <v>54</v>
      </c>
      <c r="M10" s="14" t="s">
        <v>552</v>
      </c>
    </row>
    <row r="11" spans="1:13" x14ac:dyDescent="0.25">
      <c r="A11" s="11">
        <v>9</v>
      </c>
      <c r="B11" s="14" t="s">
        <v>245</v>
      </c>
      <c r="C11" s="14" t="s">
        <v>8</v>
      </c>
      <c r="D11" s="14" t="s">
        <v>255</v>
      </c>
      <c r="E11" s="14" t="s">
        <v>256</v>
      </c>
      <c r="F11" s="22">
        <f t="shared" si="0"/>
        <v>1053</v>
      </c>
      <c r="G11" s="14">
        <v>9</v>
      </c>
      <c r="H11" s="14">
        <v>0</v>
      </c>
      <c r="I11" s="14">
        <v>25</v>
      </c>
      <c r="J11" s="14">
        <v>25</v>
      </c>
      <c r="K11" s="14">
        <v>0</v>
      </c>
      <c r="L11" s="14">
        <f t="shared" si="1"/>
        <v>50</v>
      </c>
      <c r="M11" s="14" t="s">
        <v>552</v>
      </c>
    </row>
    <row r="12" spans="1:13" x14ac:dyDescent="0.25">
      <c r="A12" s="11">
        <v>10</v>
      </c>
      <c r="B12" s="14" t="s">
        <v>237</v>
      </c>
      <c r="C12" s="14" t="s">
        <v>238</v>
      </c>
      <c r="D12" s="14" t="s">
        <v>255</v>
      </c>
      <c r="E12" s="14" t="s">
        <v>256</v>
      </c>
      <c r="F12" s="22">
        <f t="shared" si="0"/>
        <v>1070</v>
      </c>
      <c r="G12" s="14">
        <v>31</v>
      </c>
      <c r="H12" s="14">
        <v>25</v>
      </c>
      <c r="I12" s="14">
        <v>15</v>
      </c>
      <c r="J12" s="14">
        <v>5</v>
      </c>
      <c r="K12" s="14">
        <v>0</v>
      </c>
      <c r="L12" s="14">
        <f t="shared" si="1"/>
        <v>45</v>
      </c>
      <c r="M12" s="14" t="s">
        <v>552</v>
      </c>
    </row>
    <row r="13" spans="1:13" x14ac:dyDescent="0.25">
      <c r="A13" s="11">
        <v>11</v>
      </c>
      <c r="B13" s="14" t="s">
        <v>234</v>
      </c>
      <c r="C13" s="14" t="s">
        <v>10</v>
      </c>
      <c r="D13" s="14" t="s">
        <v>255</v>
      </c>
      <c r="E13" s="14" t="s">
        <v>256</v>
      </c>
      <c r="F13" s="22">
        <f t="shared" si="0"/>
        <v>1087</v>
      </c>
      <c r="G13" s="14">
        <v>42</v>
      </c>
      <c r="H13" s="14">
        <v>10</v>
      </c>
      <c r="I13" s="14">
        <v>8</v>
      </c>
      <c r="J13" s="14">
        <v>25</v>
      </c>
      <c r="K13" s="14">
        <v>0</v>
      </c>
      <c r="L13" s="14">
        <f t="shared" si="1"/>
        <v>43</v>
      </c>
      <c r="M13" s="14" t="s">
        <v>552</v>
      </c>
    </row>
    <row r="14" spans="1:13" x14ac:dyDescent="0.25">
      <c r="A14" s="11">
        <v>12</v>
      </c>
      <c r="B14" s="14" t="s">
        <v>235</v>
      </c>
      <c r="C14" s="14" t="s">
        <v>186</v>
      </c>
      <c r="D14" s="14" t="s">
        <v>255</v>
      </c>
      <c r="E14" s="14" t="s">
        <v>256</v>
      </c>
      <c r="F14" s="22">
        <f t="shared" si="0"/>
        <v>1004</v>
      </c>
      <c r="G14" s="14">
        <v>47</v>
      </c>
      <c r="H14" s="14">
        <v>25</v>
      </c>
      <c r="I14" s="14">
        <v>2</v>
      </c>
      <c r="J14" s="14">
        <v>5</v>
      </c>
      <c r="K14" s="14">
        <v>5</v>
      </c>
      <c r="L14" s="14">
        <f t="shared" si="1"/>
        <v>37</v>
      </c>
      <c r="M14" s="14" t="s">
        <v>553</v>
      </c>
    </row>
    <row r="15" spans="1:13" x14ac:dyDescent="0.25">
      <c r="A15" s="11">
        <v>13</v>
      </c>
      <c r="B15" s="14" t="s">
        <v>409</v>
      </c>
      <c r="C15" s="14" t="s">
        <v>10</v>
      </c>
      <c r="D15" s="14" t="s">
        <v>496</v>
      </c>
      <c r="E15" s="14" t="s">
        <v>191</v>
      </c>
      <c r="F15" s="22">
        <f t="shared" si="0"/>
        <v>1021</v>
      </c>
      <c r="G15" s="14">
        <v>10</v>
      </c>
      <c r="H15" s="14">
        <v>5</v>
      </c>
      <c r="I15" s="14">
        <v>1</v>
      </c>
      <c r="J15" s="14">
        <v>5</v>
      </c>
      <c r="K15" s="14">
        <v>25</v>
      </c>
      <c r="L15" s="14">
        <f t="shared" si="1"/>
        <v>36</v>
      </c>
      <c r="M15" s="14" t="s">
        <v>553</v>
      </c>
    </row>
    <row r="16" spans="1:13" x14ac:dyDescent="0.25">
      <c r="A16" s="11">
        <v>14</v>
      </c>
      <c r="B16" s="14" t="s">
        <v>229</v>
      </c>
      <c r="C16" s="14" t="s">
        <v>14</v>
      </c>
      <c r="D16" s="14" t="s">
        <v>255</v>
      </c>
      <c r="E16" s="14" t="s">
        <v>256</v>
      </c>
      <c r="F16" s="22">
        <f t="shared" si="0"/>
        <v>1038</v>
      </c>
      <c r="G16" s="14">
        <v>20</v>
      </c>
      <c r="H16" s="14">
        <v>10</v>
      </c>
      <c r="I16" s="14">
        <v>0</v>
      </c>
      <c r="J16" s="14">
        <v>25</v>
      </c>
      <c r="K16" s="14">
        <v>0</v>
      </c>
      <c r="L16" s="14">
        <f t="shared" si="1"/>
        <v>35</v>
      </c>
      <c r="M16" s="14" t="s">
        <v>553</v>
      </c>
    </row>
    <row r="17" spans="1:13" x14ac:dyDescent="0.25">
      <c r="A17" s="11">
        <v>15</v>
      </c>
      <c r="B17" s="14" t="s">
        <v>159</v>
      </c>
      <c r="C17" s="14" t="s">
        <v>160</v>
      </c>
      <c r="D17" s="14" t="s">
        <v>161</v>
      </c>
      <c r="E17" s="14" t="s">
        <v>162</v>
      </c>
      <c r="F17" s="22">
        <f t="shared" si="0"/>
        <v>1055</v>
      </c>
      <c r="G17" s="14">
        <v>42</v>
      </c>
      <c r="H17" s="14">
        <v>5</v>
      </c>
      <c r="I17" s="14">
        <v>4</v>
      </c>
      <c r="J17" s="14">
        <v>25</v>
      </c>
      <c r="K17" s="14">
        <v>0</v>
      </c>
      <c r="L17" s="14">
        <f t="shared" si="1"/>
        <v>34</v>
      </c>
      <c r="M17" s="14" t="s">
        <v>553</v>
      </c>
    </row>
    <row r="18" spans="1:13" x14ac:dyDescent="0.25">
      <c r="A18" s="11">
        <v>16</v>
      </c>
      <c r="B18" s="14" t="s">
        <v>248</v>
      </c>
      <c r="C18" s="14" t="s">
        <v>52</v>
      </c>
      <c r="D18" s="14" t="s">
        <v>255</v>
      </c>
      <c r="E18" s="14" t="s">
        <v>256</v>
      </c>
      <c r="F18" s="22">
        <f t="shared" si="0"/>
        <v>1072</v>
      </c>
      <c r="G18" s="14">
        <v>31</v>
      </c>
      <c r="H18" s="14">
        <v>20</v>
      </c>
      <c r="I18" s="14">
        <v>0</v>
      </c>
      <c r="J18" s="14">
        <v>13</v>
      </c>
      <c r="K18" s="14">
        <v>0</v>
      </c>
      <c r="L18" s="14">
        <f t="shared" si="1"/>
        <v>33</v>
      </c>
      <c r="M18" s="14" t="s">
        <v>553</v>
      </c>
    </row>
    <row r="19" spans="1:13" x14ac:dyDescent="0.25">
      <c r="A19" s="11">
        <v>17</v>
      </c>
      <c r="B19" s="14" t="s">
        <v>424</v>
      </c>
      <c r="C19" s="14" t="s">
        <v>425</v>
      </c>
      <c r="D19" s="14" t="s">
        <v>496</v>
      </c>
      <c r="E19" s="14" t="s">
        <v>191</v>
      </c>
      <c r="F19" s="22">
        <f t="shared" si="0"/>
        <v>1089</v>
      </c>
      <c r="G19" s="14">
        <v>32</v>
      </c>
      <c r="H19" s="14">
        <v>0</v>
      </c>
      <c r="I19" s="14">
        <v>0</v>
      </c>
      <c r="J19" s="14">
        <v>25</v>
      </c>
      <c r="K19" s="14">
        <v>5</v>
      </c>
      <c r="L19" s="14">
        <f t="shared" si="1"/>
        <v>30</v>
      </c>
      <c r="M19" s="14" t="s">
        <v>553</v>
      </c>
    </row>
    <row r="20" spans="1:13" x14ac:dyDescent="0.25">
      <c r="A20" s="11">
        <v>18</v>
      </c>
      <c r="B20" s="14" t="s">
        <v>163</v>
      </c>
      <c r="C20" s="14" t="s">
        <v>96</v>
      </c>
      <c r="D20" s="14" t="s">
        <v>161</v>
      </c>
      <c r="E20" s="14" t="s">
        <v>162</v>
      </c>
      <c r="F20" s="22">
        <f t="shared" si="0"/>
        <v>1006</v>
      </c>
      <c r="G20" s="14">
        <v>47</v>
      </c>
      <c r="H20" s="14">
        <v>5</v>
      </c>
      <c r="I20" s="14">
        <v>0</v>
      </c>
      <c r="J20" s="14">
        <v>25</v>
      </c>
      <c r="K20" s="14">
        <v>0</v>
      </c>
      <c r="L20" s="14">
        <f t="shared" si="1"/>
        <v>30</v>
      </c>
      <c r="M20" s="14" t="s">
        <v>553</v>
      </c>
    </row>
    <row r="21" spans="1:13" x14ac:dyDescent="0.25">
      <c r="A21" s="11">
        <v>19</v>
      </c>
      <c r="B21" s="14" t="s">
        <v>236</v>
      </c>
      <c r="C21" s="14" t="s">
        <v>141</v>
      </c>
      <c r="D21" s="14" t="s">
        <v>255</v>
      </c>
      <c r="E21" s="14" t="s">
        <v>256</v>
      </c>
      <c r="F21" s="22">
        <f t="shared" si="0"/>
        <v>1023</v>
      </c>
      <c r="G21" s="14">
        <v>9</v>
      </c>
      <c r="H21" s="14">
        <v>0</v>
      </c>
      <c r="I21" s="14">
        <v>0</v>
      </c>
      <c r="J21" s="14">
        <v>25</v>
      </c>
      <c r="K21" s="14">
        <v>1</v>
      </c>
      <c r="L21" s="14">
        <f t="shared" si="1"/>
        <v>26</v>
      </c>
      <c r="M21" s="14" t="s">
        <v>553</v>
      </c>
    </row>
    <row r="22" spans="1:13" x14ac:dyDescent="0.25">
      <c r="A22" s="11">
        <v>20</v>
      </c>
      <c r="B22" s="14" t="s">
        <v>546</v>
      </c>
      <c r="C22" s="14" t="s">
        <v>271</v>
      </c>
      <c r="D22" s="14" t="s">
        <v>255</v>
      </c>
      <c r="E22" s="14" t="s">
        <v>256</v>
      </c>
      <c r="F22" s="22">
        <f t="shared" si="0"/>
        <v>1040</v>
      </c>
      <c r="G22" s="14">
        <v>23</v>
      </c>
      <c r="H22" s="14">
        <v>0</v>
      </c>
      <c r="I22" s="14">
        <v>1</v>
      </c>
      <c r="J22" s="14">
        <v>25</v>
      </c>
      <c r="K22" s="14">
        <v>0</v>
      </c>
      <c r="L22" s="14">
        <f t="shared" si="1"/>
        <v>26</v>
      </c>
      <c r="M22" s="14" t="s">
        <v>553</v>
      </c>
    </row>
    <row r="23" spans="1:13" x14ac:dyDescent="0.25">
      <c r="A23" s="11">
        <v>21</v>
      </c>
      <c r="B23" s="14" t="s">
        <v>252</v>
      </c>
      <c r="C23" s="14" t="s">
        <v>253</v>
      </c>
      <c r="D23" s="14" t="s">
        <v>255</v>
      </c>
      <c r="E23" s="14" t="s">
        <v>256</v>
      </c>
      <c r="F23" s="22">
        <f t="shared" si="0"/>
        <v>1057</v>
      </c>
      <c r="G23" s="14">
        <v>20</v>
      </c>
      <c r="H23" s="14">
        <v>0</v>
      </c>
      <c r="I23" s="14">
        <v>0</v>
      </c>
      <c r="J23" s="14">
        <v>25</v>
      </c>
      <c r="K23" s="14">
        <v>0</v>
      </c>
      <c r="L23" s="14">
        <f t="shared" si="1"/>
        <v>25</v>
      </c>
      <c r="M23" s="14" t="s">
        <v>553</v>
      </c>
    </row>
    <row r="24" spans="1:13" x14ac:dyDescent="0.25">
      <c r="A24" s="11">
        <v>22</v>
      </c>
      <c r="B24" s="14" t="s">
        <v>249</v>
      </c>
      <c r="C24" s="14" t="s">
        <v>10</v>
      </c>
      <c r="D24" s="14" t="s">
        <v>558</v>
      </c>
      <c r="E24" s="14" t="s">
        <v>256</v>
      </c>
      <c r="F24" s="22">
        <f t="shared" si="0"/>
        <v>1074</v>
      </c>
      <c r="G24" s="14">
        <v>40</v>
      </c>
      <c r="H24" s="14">
        <v>0</v>
      </c>
      <c r="I24" s="14">
        <v>3</v>
      </c>
      <c r="J24" s="14">
        <v>5</v>
      </c>
      <c r="K24" s="14">
        <v>15</v>
      </c>
      <c r="L24" s="14">
        <f t="shared" si="1"/>
        <v>23</v>
      </c>
      <c r="M24" s="14"/>
    </row>
    <row r="25" spans="1:13" x14ac:dyDescent="0.25">
      <c r="A25" s="11">
        <v>23</v>
      </c>
      <c r="B25" s="14" t="s">
        <v>37</v>
      </c>
      <c r="C25" s="14" t="s">
        <v>405</v>
      </c>
      <c r="D25" s="14" t="s">
        <v>495</v>
      </c>
      <c r="E25" s="14" t="s">
        <v>404</v>
      </c>
      <c r="F25" s="22">
        <f t="shared" si="0"/>
        <v>1091</v>
      </c>
      <c r="G25" s="14">
        <v>43</v>
      </c>
      <c r="H25" s="14">
        <v>0</v>
      </c>
      <c r="I25" s="14">
        <v>1</v>
      </c>
      <c r="J25" s="14">
        <v>5</v>
      </c>
      <c r="K25" s="14">
        <v>15</v>
      </c>
      <c r="L25" s="14">
        <f t="shared" si="1"/>
        <v>21</v>
      </c>
      <c r="M25" s="14"/>
    </row>
    <row r="26" spans="1:13" x14ac:dyDescent="0.25">
      <c r="A26" s="11">
        <v>24</v>
      </c>
      <c r="B26" s="14" t="s">
        <v>239</v>
      </c>
      <c r="C26" s="14" t="s">
        <v>240</v>
      </c>
      <c r="D26" s="14" t="s">
        <v>255</v>
      </c>
      <c r="E26" s="14" t="s">
        <v>256</v>
      </c>
      <c r="F26" s="22">
        <f t="shared" si="0"/>
        <v>1008</v>
      </c>
      <c r="G26" s="14">
        <v>36</v>
      </c>
      <c r="H26" s="14">
        <v>0</v>
      </c>
      <c r="I26" s="14">
        <v>11</v>
      </c>
      <c r="J26" s="14">
        <v>5</v>
      </c>
      <c r="K26" s="14">
        <v>0</v>
      </c>
      <c r="L26" s="14">
        <f t="shared" si="1"/>
        <v>16</v>
      </c>
      <c r="M26" s="14"/>
    </row>
    <row r="27" spans="1:13" x14ac:dyDescent="0.25">
      <c r="A27" s="11">
        <v>25</v>
      </c>
      <c r="B27" s="14" t="s">
        <v>251</v>
      </c>
      <c r="C27" s="14" t="s">
        <v>14</v>
      </c>
      <c r="D27" s="14" t="s">
        <v>255</v>
      </c>
      <c r="E27" s="14" t="s">
        <v>256</v>
      </c>
      <c r="F27" s="22">
        <f t="shared" si="0"/>
        <v>1025</v>
      </c>
      <c r="G27" s="14">
        <v>10</v>
      </c>
      <c r="H27" s="14"/>
      <c r="I27" s="14">
        <v>13</v>
      </c>
      <c r="J27" s="14">
        <v>0</v>
      </c>
      <c r="K27" s="14"/>
      <c r="L27" s="14">
        <f t="shared" si="1"/>
        <v>13</v>
      </c>
      <c r="M27" s="14"/>
    </row>
    <row r="28" spans="1:13" x14ac:dyDescent="0.25">
      <c r="A28" s="11">
        <v>26</v>
      </c>
      <c r="B28" s="14" t="s">
        <v>427</v>
      </c>
      <c r="C28" s="14" t="s">
        <v>428</v>
      </c>
      <c r="D28" s="14" t="s">
        <v>496</v>
      </c>
      <c r="E28" s="14" t="s">
        <v>191</v>
      </c>
      <c r="F28" s="22">
        <f t="shared" si="0"/>
        <v>1042</v>
      </c>
      <c r="G28" s="14">
        <v>47</v>
      </c>
      <c r="H28" s="14">
        <v>0</v>
      </c>
      <c r="I28" s="14"/>
      <c r="J28" s="14">
        <v>5</v>
      </c>
      <c r="K28" s="14">
        <v>8</v>
      </c>
      <c r="L28" s="14">
        <f t="shared" si="1"/>
        <v>13</v>
      </c>
      <c r="M28" s="14"/>
    </row>
    <row r="29" spans="1:13" x14ac:dyDescent="0.25">
      <c r="A29" s="11">
        <v>27</v>
      </c>
      <c r="B29" s="14" t="s">
        <v>236</v>
      </c>
      <c r="C29" s="14" t="s">
        <v>94</v>
      </c>
      <c r="D29" s="14" t="s">
        <v>476</v>
      </c>
      <c r="E29" s="14" t="s">
        <v>477</v>
      </c>
      <c r="F29" s="22">
        <f t="shared" si="0"/>
        <v>1059</v>
      </c>
      <c r="G29" s="14">
        <v>10</v>
      </c>
      <c r="H29" s="14">
        <v>10</v>
      </c>
      <c r="I29" s="14">
        <v>0</v>
      </c>
      <c r="J29" s="14">
        <v>2</v>
      </c>
      <c r="K29" s="14">
        <v>0</v>
      </c>
      <c r="L29" s="14">
        <f t="shared" si="1"/>
        <v>12</v>
      </c>
      <c r="M29" s="14"/>
    </row>
    <row r="30" spans="1:13" x14ac:dyDescent="0.25">
      <c r="A30" s="11">
        <v>28</v>
      </c>
      <c r="B30" s="14" t="s">
        <v>426</v>
      </c>
      <c r="C30" s="14" t="s">
        <v>10</v>
      </c>
      <c r="D30" s="14" t="s">
        <v>496</v>
      </c>
      <c r="E30" s="14" t="s">
        <v>191</v>
      </c>
      <c r="F30" s="22">
        <f t="shared" si="0"/>
        <v>1076</v>
      </c>
      <c r="G30" s="14">
        <v>40</v>
      </c>
      <c r="H30" s="14">
        <v>0</v>
      </c>
      <c r="I30" s="14"/>
      <c r="J30" s="14">
        <v>0</v>
      </c>
      <c r="K30" s="14">
        <v>10</v>
      </c>
      <c r="L30" s="14">
        <f t="shared" si="1"/>
        <v>10</v>
      </c>
      <c r="M30" s="14"/>
    </row>
    <row r="31" spans="1:13" x14ac:dyDescent="0.25">
      <c r="A31" s="11">
        <v>29</v>
      </c>
      <c r="B31" s="14" t="s">
        <v>243</v>
      </c>
      <c r="C31" s="14" t="s">
        <v>244</v>
      </c>
      <c r="D31" s="14" t="s">
        <v>255</v>
      </c>
      <c r="E31" s="14" t="s">
        <v>256</v>
      </c>
      <c r="F31" s="22">
        <f t="shared" si="0"/>
        <v>1093</v>
      </c>
      <c r="G31" s="14">
        <v>48</v>
      </c>
      <c r="H31" s="14">
        <v>0</v>
      </c>
      <c r="I31" s="14">
        <v>0</v>
      </c>
      <c r="J31" s="14">
        <v>10</v>
      </c>
      <c r="K31" s="14">
        <v>0</v>
      </c>
      <c r="L31" s="14">
        <f t="shared" si="1"/>
        <v>10</v>
      </c>
      <c r="M31" s="14"/>
    </row>
    <row r="32" spans="1:13" x14ac:dyDescent="0.25">
      <c r="A32" s="11">
        <v>30</v>
      </c>
      <c r="B32" s="14" t="s">
        <v>254</v>
      </c>
      <c r="C32" s="14" t="s">
        <v>233</v>
      </c>
      <c r="D32" s="14" t="s">
        <v>255</v>
      </c>
      <c r="E32" s="14" t="s">
        <v>256</v>
      </c>
      <c r="F32" s="22">
        <f t="shared" si="0"/>
        <v>1010</v>
      </c>
      <c r="G32" s="14">
        <v>32</v>
      </c>
      <c r="H32" s="14">
        <v>0</v>
      </c>
      <c r="I32" s="14">
        <v>0</v>
      </c>
      <c r="J32" s="14">
        <v>5</v>
      </c>
      <c r="K32" s="14">
        <v>3</v>
      </c>
      <c r="L32" s="14">
        <f t="shared" si="1"/>
        <v>8</v>
      </c>
      <c r="M32" s="14"/>
    </row>
    <row r="33" spans="1:13" x14ac:dyDescent="0.25">
      <c r="A33" s="11">
        <v>31</v>
      </c>
      <c r="B33" s="14" t="s">
        <v>474</v>
      </c>
      <c r="C33" s="14" t="s">
        <v>177</v>
      </c>
      <c r="D33" s="14" t="s">
        <v>476</v>
      </c>
      <c r="E33" s="14" t="s">
        <v>477</v>
      </c>
      <c r="F33" s="22">
        <f t="shared" si="0"/>
        <v>1027</v>
      </c>
      <c r="G33" s="14">
        <v>32</v>
      </c>
      <c r="H33" s="14">
        <v>0</v>
      </c>
      <c r="I33" s="14">
        <v>3</v>
      </c>
      <c r="J33" s="14">
        <v>5</v>
      </c>
      <c r="K33" s="14">
        <v>0</v>
      </c>
      <c r="L33" s="14">
        <f t="shared" si="1"/>
        <v>8</v>
      </c>
      <c r="M33" s="14"/>
    </row>
    <row r="34" spans="1:13" x14ac:dyDescent="0.25">
      <c r="A34" s="11">
        <v>32</v>
      </c>
      <c r="B34" s="14" t="s">
        <v>463</v>
      </c>
      <c r="C34" s="14" t="s">
        <v>475</v>
      </c>
      <c r="D34" s="14" t="s">
        <v>476</v>
      </c>
      <c r="E34" s="14" t="s">
        <v>477</v>
      </c>
      <c r="F34" s="22">
        <f t="shared" si="0"/>
        <v>1044</v>
      </c>
      <c r="G34" s="14">
        <v>42</v>
      </c>
      <c r="H34" s="14">
        <v>0</v>
      </c>
      <c r="I34" s="14">
        <v>0</v>
      </c>
      <c r="J34" s="14">
        <v>5</v>
      </c>
      <c r="K34" s="14">
        <v>1</v>
      </c>
      <c r="L34" s="14">
        <f t="shared" si="1"/>
        <v>6</v>
      </c>
      <c r="M34" s="14"/>
    </row>
    <row r="35" spans="1:13" x14ac:dyDescent="0.25">
      <c r="A35" s="11">
        <v>33</v>
      </c>
      <c r="B35" s="14" t="s">
        <v>489</v>
      </c>
      <c r="C35" s="14" t="s">
        <v>345</v>
      </c>
      <c r="D35" s="14" t="s">
        <v>45</v>
      </c>
      <c r="E35" s="14" t="s">
        <v>310</v>
      </c>
      <c r="F35" s="22">
        <f t="shared" si="0"/>
        <v>1061</v>
      </c>
      <c r="G35" s="22" t="s">
        <v>543</v>
      </c>
      <c r="H35" s="14">
        <v>0</v>
      </c>
      <c r="I35" s="14">
        <v>1</v>
      </c>
      <c r="J35" s="14">
        <v>5</v>
      </c>
      <c r="K35" s="14">
        <v>0</v>
      </c>
      <c r="L35" s="14">
        <f t="shared" si="1"/>
        <v>6</v>
      </c>
      <c r="M35" s="14"/>
    </row>
    <row r="36" spans="1:13" x14ac:dyDescent="0.25">
      <c r="A36" s="11">
        <v>34</v>
      </c>
      <c r="B36" s="14" t="s">
        <v>406</v>
      </c>
      <c r="C36" s="14" t="s">
        <v>36</v>
      </c>
      <c r="D36" s="14" t="s">
        <v>495</v>
      </c>
      <c r="E36" s="14" t="s">
        <v>404</v>
      </c>
      <c r="F36" s="22">
        <f t="shared" si="0"/>
        <v>1078</v>
      </c>
      <c r="G36" s="14">
        <v>48</v>
      </c>
      <c r="H36" s="14">
        <v>0</v>
      </c>
      <c r="I36" s="14">
        <v>0</v>
      </c>
      <c r="J36" s="14">
        <v>5</v>
      </c>
      <c r="K36" s="14">
        <v>0</v>
      </c>
      <c r="L36" s="14">
        <f t="shared" si="1"/>
        <v>5</v>
      </c>
      <c r="M36" s="14"/>
    </row>
    <row r="37" spans="1:13" x14ac:dyDescent="0.25">
      <c r="A37" s="11">
        <v>35</v>
      </c>
      <c r="B37" s="14" t="s">
        <v>423</v>
      </c>
      <c r="C37" s="14" t="s">
        <v>345</v>
      </c>
      <c r="D37" s="14" t="s">
        <v>496</v>
      </c>
      <c r="E37" s="14" t="s">
        <v>191</v>
      </c>
      <c r="F37" s="22">
        <f t="shared" si="0"/>
        <v>1095</v>
      </c>
      <c r="G37" s="14">
        <v>23</v>
      </c>
      <c r="H37" s="14">
        <v>0</v>
      </c>
      <c r="I37" s="14">
        <v>0</v>
      </c>
      <c r="J37" s="14">
        <v>0</v>
      </c>
      <c r="K37" s="14">
        <v>0</v>
      </c>
      <c r="L37" s="14">
        <f t="shared" si="1"/>
        <v>0</v>
      </c>
      <c r="M37" s="14"/>
    </row>
    <row r="38" spans="1:13" x14ac:dyDescent="0.25">
      <c r="A38" s="11">
        <v>36</v>
      </c>
      <c r="B38" s="14" t="s">
        <v>402</v>
      </c>
      <c r="C38" s="14" t="s">
        <v>403</v>
      </c>
      <c r="D38" s="14" t="s">
        <v>495</v>
      </c>
      <c r="E38" s="14" t="s">
        <v>404</v>
      </c>
      <c r="F38" s="22">
        <f t="shared" si="0"/>
        <v>1012</v>
      </c>
      <c r="G38" s="14">
        <v>40</v>
      </c>
      <c r="H38" s="14"/>
      <c r="I38" s="14"/>
      <c r="J38" s="14"/>
      <c r="K38" s="14"/>
      <c r="L38" s="14">
        <f t="shared" si="1"/>
        <v>0</v>
      </c>
      <c r="M38" s="14"/>
    </row>
    <row r="39" spans="1:13" hidden="1" x14ac:dyDescent="0.25">
      <c r="A39" s="11">
        <v>1</v>
      </c>
      <c r="B39" s="14" t="s">
        <v>101</v>
      </c>
      <c r="C39" s="14" t="s">
        <v>102</v>
      </c>
      <c r="D39" s="14" t="s">
        <v>494</v>
      </c>
      <c r="E39" s="14" t="s">
        <v>103</v>
      </c>
      <c r="F39" s="22">
        <f t="shared" ref="F39:F41" si="2">1000+MOD(A39*17,100)</f>
        <v>1017</v>
      </c>
      <c r="G39" s="14"/>
    </row>
    <row r="40" spans="1:13" hidden="1" x14ac:dyDescent="0.25">
      <c r="A40" s="11">
        <v>2</v>
      </c>
      <c r="B40" s="14" t="s">
        <v>104</v>
      </c>
      <c r="C40" s="14" t="s">
        <v>105</v>
      </c>
      <c r="D40" s="14" t="s">
        <v>494</v>
      </c>
      <c r="E40" s="14" t="s">
        <v>103</v>
      </c>
      <c r="F40" s="22">
        <f t="shared" si="2"/>
        <v>1034</v>
      </c>
      <c r="G40" s="14"/>
    </row>
    <row r="41" spans="1:13" hidden="1" x14ac:dyDescent="0.25">
      <c r="A41" s="11">
        <v>3</v>
      </c>
      <c r="B41" s="14" t="s">
        <v>106</v>
      </c>
      <c r="C41" s="14" t="s">
        <v>107</v>
      </c>
      <c r="D41" s="14" t="s">
        <v>494</v>
      </c>
      <c r="E41" s="14" t="s">
        <v>103</v>
      </c>
      <c r="F41" s="22">
        <f t="shared" si="2"/>
        <v>1051</v>
      </c>
      <c r="G41" s="14"/>
    </row>
  </sheetData>
  <sortState ref="A3:L38">
    <sortCondition descending="1" ref="L3:L38"/>
  </sortState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workbookViewId="0">
      <selection activeCell="B5" sqref="B5"/>
    </sheetView>
  </sheetViews>
  <sheetFormatPr defaultRowHeight="15" x14ac:dyDescent="0.25"/>
  <cols>
    <col min="1" max="1" width="3.85546875" customWidth="1"/>
    <col min="2" max="2" width="14.7109375" style="1" customWidth="1"/>
    <col min="3" max="3" width="11.85546875" style="1" customWidth="1"/>
    <col min="4" max="4" width="32.28515625" style="1" customWidth="1"/>
    <col min="5" max="5" width="10.85546875" style="1" customWidth="1"/>
    <col min="6" max="6" width="9.140625" hidden="1" customWidth="1"/>
    <col min="7" max="7" width="9.140625" style="1" hidden="1" customWidth="1"/>
    <col min="8" max="13" width="9.140625" style="1"/>
  </cols>
  <sheetData>
    <row r="1" spans="1:13" s="30" customFormat="1" ht="21" x14ac:dyDescent="0.35">
      <c r="A1" s="32" t="s">
        <v>465</v>
      </c>
      <c r="B1" s="33"/>
      <c r="C1" s="33"/>
      <c r="D1" s="33"/>
      <c r="E1" s="33"/>
      <c r="G1" s="31"/>
      <c r="H1" s="31"/>
      <c r="I1" s="31"/>
      <c r="J1" s="31"/>
      <c r="K1" s="31"/>
      <c r="L1" s="31"/>
      <c r="M1" s="31"/>
    </row>
    <row r="2" spans="1:13" s="30" customFormat="1" x14ac:dyDescent="0.25">
      <c r="A2" s="27"/>
      <c r="B2" s="28" t="s">
        <v>2</v>
      </c>
      <c r="C2" s="28" t="s">
        <v>3</v>
      </c>
      <c r="D2" s="28" t="s">
        <v>4</v>
      </c>
      <c r="E2" s="28" t="s">
        <v>15</v>
      </c>
      <c r="F2" s="29" t="s">
        <v>541</v>
      </c>
      <c r="G2" s="29" t="s">
        <v>542</v>
      </c>
      <c r="H2" s="28">
        <v>1</v>
      </c>
      <c r="I2" s="28">
        <v>2</v>
      </c>
      <c r="J2" s="28">
        <v>3</v>
      </c>
      <c r="K2" s="28">
        <v>4</v>
      </c>
      <c r="L2" s="28" t="s">
        <v>548</v>
      </c>
      <c r="M2" s="28" t="s">
        <v>554</v>
      </c>
    </row>
    <row r="3" spans="1:13" x14ac:dyDescent="0.25">
      <c r="A3" s="11">
        <v>1</v>
      </c>
      <c r="B3" s="14" t="s">
        <v>408</v>
      </c>
      <c r="C3" s="14" t="s">
        <v>58</v>
      </c>
      <c r="D3" s="14" t="s">
        <v>503</v>
      </c>
      <c r="E3" s="14" t="s">
        <v>404</v>
      </c>
      <c r="F3" s="22">
        <f t="shared" ref="F3:F32" si="0">2000+MOD(A3*13,100)</f>
        <v>2013</v>
      </c>
      <c r="G3" s="14">
        <v>43</v>
      </c>
      <c r="H3" s="14">
        <v>25</v>
      </c>
      <c r="I3" s="14">
        <v>20</v>
      </c>
      <c r="J3" s="14">
        <v>25</v>
      </c>
      <c r="K3" s="14">
        <v>25</v>
      </c>
      <c r="L3" s="14">
        <f t="shared" ref="L3:L32" si="1">H3+I3+J3+K3</f>
        <v>95</v>
      </c>
      <c r="M3" s="14" t="s">
        <v>550</v>
      </c>
    </row>
    <row r="4" spans="1:13" x14ac:dyDescent="0.25">
      <c r="A4" s="11">
        <v>2</v>
      </c>
      <c r="B4" s="14" t="s">
        <v>407</v>
      </c>
      <c r="C4" s="14" t="s">
        <v>86</v>
      </c>
      <c r="D4" s="14" t="s">
        <v>495</v>
      </c>
      <c r="E4" s="14" t="s">
        <v>404</v>
      </c>
      <c r="F4" s="22">
        <f t="shared" si="0"/>
        <v>2026</v>
      </c>
      <c r="G4" s="14">
        <v>40</v>
      </c>
      <c r="H4" s="14">
        <v>23</v>
      </c>
      <c r="I4" s="14">
        <v>25</v>
      </c>
      <c r="J4" s="14">
        <v>25</v>
      </c>
      <c r="K4" s="14">
        <v>10</v>
      </c>
      <c r="L4" s="14">
        <f t="shared" si="1"/>
        <v>83</v>
      </c>
      <c r="M4" s="14" t="s">
        <v>550</v>
      </c>
    </row>
    <row r="5" spans="1:13" x14ac:dyDescent="0.25">
      <c r="A5" s="11">
        <v>3</v>
      </c>
      <c r="B5" s="14" t="s">
        <v>257</v>
      </c>
      <c r="C5" s="14" t="s">
        <v>258</v>
      </c>
      <c r="D5" s="14" t="s">
        <v>255</v>
      </c>
      <c r="E5" s="14" t="s">
        <v>256</v>
      </c>
      <c r="F5" s="22">
        <f t="shared" si="0"/>
        <v>2039</v>
      </c>
      <c r="G5" s="14">
        <v>31</v>
      </c>
      <c r="H5" s="14">
        <v>25</v>
      </c>
      <c r="I5" s="14">
        <v>25</v>
      </c>
      <c r="J5" s="14">
        <v>0</v>
      </c>
      <c r="K5" s="14">
        <v>22</v>
      </c>
      <c r="L5" s="14">
        <f t="shared" si="1"/>
        <v>72</v>
      </c>
      <c r="M5" s="14" t="s">
        <v>551</v>
      </c>
    </row>
    <row r="6" spans="1:13" x14ac:dyDescent="0.25">
      <c r="A6" s="11">
        <v>4</v>
      </c>
      <c r="B6" s="14" t="s">
        <v>264</v>
      </c>
      <c r="C6" s="14" t="s">
        <v>265</v>
      </c>
      <c r="D6" s="14" t="s">
        <v>255</v>
      </c>
      <c r="E6" s="14" t="s">
        <v>256</v>
      </c>
      <c r="F6" s="22">
        <f t="shared" si="0"/>
        <v>2052</v>
      </c>
      <c r="G6" s="14">
        <v>23</v>
      </c>
      <c r="H6" s="14">
        <v>25</v>
      </c>
      <c r="I6" s="14">
        <v>23</v>
      </c>
      <c r="J6" s="14"/>
      <c r="K6" s="14">
        <v>8</v>
      </c>
      <c r="L6" s="14">
        <f t="shared" si="1"/>
        <v>56</v>
      </c>
      <c r="M6" s="14" t="s">
        <v>551</v>
      </c>
    </row>
    <row r="7" spans="1:13" x14ac:dyDescent="0.25">
      <c r="A7" s="11">
        <v>5</v>
      </c>
      <c r="B7" s="14" t="s">
        <v>479</v>
      </c>
      <c r="C7" s="14" t="s">
        <v>403</v>
      </c>
      <c r="D7" s="14" t="s">
        <v>476</v>
      </c>
      <c r="E7" s="14" t="s">
        <v>477</v>
      </c>
      <c r="F7" s="22">
        <f t="shared" si="0"/>
        <v>2065</v>
      </c>
      <c r="G7" s="14">
        <v>9</v>
      </c>
      <c r="H7" s="14">
        <v>25</v>
      </c>
      <c r="I7" s="14">
        <v>22</v>
      </c>
      <c r="J7" s="14">
        <v>0</v>
      </c>
      <c r="K7" s="14">
        <v>2</v>
      </c>
      <c r="L7" s="14">
        <f t="shared" si="1"/>
        <v>49</v>
      </c>
      <c r="M7" s="14" t="s">
        <v>552</v>
      </c>
    </row>
    <row r="8" spans="1:13" ht="15.75" thickBot="1" x14ac:dyDescent="0.3">
      <c r="A8" s="37">
        <v>6</v>
      </c>
      <c r="B8" s="38" t="s">
        <v>7</v>
      </c>
      <c r="C8" s="38" t="s">
        <v>10</v>
      </c>
      <c r="D8" s="38" t="s">
        <v>255</v>
      </c>
      <c r="E8" s="38" t="s">
        <v>256</v>
      </c>
      <c r="F8" s="39">
        <f t="shared" si="0"/>
        <v>2078</v>
      </c>
      <c r="G8" s="38">
        <v>47</v>
      </c>
      <c r="H8" s="38">
        <v>25</v>
      </c>
      <c r="I8" s="38">
        <v>24</v>
      </c>
      <c r="J8" s="38">
        <v>0</v>
      </c>
      <c r="K8" s="38">
        <v>0</v>
      </c>
      <c r="L8" s="38">
        <f t="shared" si="1"/>
        <v>49</v>
      </c>
      <c r="M8" s="38" t="s">
        <v>552</v>
      </c>
    </row>
    <row r="9" spans="1:13" x14ac:dyDescent="0.25">
      <c r="A9" s="36">
        <v>7</v>
      </c>
      <c r="B9" s="26" t="s">
        <v>269</v>
      </c>
      <c r="C9" s="26" t="s">
        <v>144</v>
      </c>
      <c r="D9" s="26" t="s">
        <v>255</v>
      </c>
      <c r="E9" s="26" t="s">
        <v>256</v>
      </c>
      <c r="F9" s="35">
        <f t="shared" si="0"/>
        <v>2091</v>
      </c>
      <c r="G9" s="26">
        <v>43</v>
      </c>
      <c r="H9" s="26">
        <v>20</v>
      </c>
      <c r="I9" s="26">
        <v>25</v>
      </c>
      <c r="J9" s="26">
        <v>0</v>
      </c>
      <c r="K9" s="26">
        <v>2</v>
      </c>
      <c r="L9" s="26">
        <f t="shared" si="1"/>
        <v>47</v>
      </c>
      <c r="M9" s="26" t="s">
        <v>552</v>
      </c>
    </row>
    <row r="10" spans="1:13" x14ac:dyDescent="0.25">
      <c r="A10" s="11">
        <v>8</v>
      </c>
      <c r="B10" s="14" t="s">
        <v>429</v>
      </c>
      <c r="C10" s="14" t="s">
        <v>345</v>
      </c>
      <c r="D10" s="14" t="s">
        <v>496</v>
      </c>
      <c r="E10" s="14" t="s">
        <v>191</v>
      </c>
      <c r="F10" s="22">
        <f t="shared" si="0"/>
        <v>2004</v>
      </c>
      <c r="G10" s="14">
        <v>31</v>
      </c>
      <c r="H10" s="14">
        <v>20</v>
      </c>
      <c r="I10" s="14">
        <v>25</v>
      </c>
      <c r="J10" s="14"/>
      <c r="K10" s="14">
        <v>0</v>
      </c>
      <c r="L10" s="14">
        <f t="shared" si="1"/>
        <v>45</v>
      </c>
      <c r="M10" s="14" t="s">
        <v>552</v>
      </c>
    </row>
    <row r="11" spans="1:13" x14ac:dyDescent="0.25">
      <c r="A11" s="11">
        <v>9</v>
      </c>
      <c r="B11" s="14" t="s">
        <v>147</v>
      </c>
      <c r="C11" s="14" t="s">
        <v>144</v>
      </c>
      <c r="D11" s="14" t="s">
        <v>495</v>
      </c>
      <c r="E11" s="14" t="s">
        <v>404</v>
      </c>
      <c r="F11" s="22">
        <f t="shared" si="0"/>
        <v>2017</v>
      </c>
      <c r="G11" s="14">
        <v>48</v>
      </c>
      <c r="H11" s="14">
        <v>15</v>
      </c>
      <c r="I11" s="14">
        <v>25</v>
      </c>
      <c r="J11" s="14">
        <v>0</v>
      </c>
      <c r="K11" s="14">
        <v>0</v>
      </c>
      <c r="L11" s="14">
        <f t="shared" si="1"/>
        <v>40</v>
      </c>
      <c r="M11" s="14" t="s">
        <v>552</v>
      </c>
    </row>
    <row r="12" spans="1:13" x14ac:dyDescent="0.25">
      <c r="A12" s="11">
        <v>10</v>
      </c>
      <c r="B12" s="14" t="s">
        <v>272</v>
      </c>
      <c r="C12" s="14" t="s">
        <v>10</v>
      </c>
      <c r="D12" s="14" t="s">
        <v>255</v>
      </c>
      <c r="E12" s="14" t="s">
        <v>256</v>
      </c>
      <c r="F12" s="22">
        <f t="shared" si="0"/>
        <v>2030</v>
      </c>
      <c r="G12" s="22" t="s">
        <v>543</v>
      </c>
      <c r="H12" s="14">
        <v>10</v>
      </c>
      <c r="I12" s="14"/>
      <c r="J12" s="14">
        <v>0</v>
      </c>
      <c r="K12" s="14">
        <v>25</v>
      </c>
      <c r="L12" s="14">
        <f t="shared" si="1"/>
        <v>35</v>
      </c>
      <c r="M12" s="14" t="s">
        <v>553</v>
      </c>
    </row>
    <row r="13" spans="1:13" x14ac:dyDescent="0.25">
      <c r="A13" s="11">
        <v>11</v>
      </c>
      <c r="B13" s="14" t="s">
        <v>266</v>
      </c>
      <c r="C13" s="14" t="s">
        <v>77</v>
      </c>
      <c r="D13" s="14" t="s">
        <v>255</v>
      </c>
      <c r="E13" s="14" t="s">
        <v>256</v>
      </c>
      <c r="F13" s="22">
        <f t="shared" si="0"/>
        <v>2043</v>
      </c>
      <c r="G13" s="14">
        <v>32</v>
      </c>
      <c r="H13" s="14">
        <v>25</v>
      </c>
      <c r="I13" s="14">
        <v>5</v>
      </c>
      <c r="J13" s="14">
        <v>0</v>
      </c>
      <c r="K13" s="14">
        <v>0</v>
      </c>
      <c r="L13" s="14">
        <f t="shared" si="1"/>
        <v>30</v>
      </c>
      <c r="M13" s="14" t="s">
        <v>553</v>
      </c>
    </row>
    <row r="14" spans="1:13" x14ac:dyDescent="0.25">
      <c r="A14" s="11">
        <v>12</v>
      </c>
      <c r="B14" s="14" t="s">
        <v>431</v>
      </c>
      <c r="C14" s="14" t="s">
        <v>14</v>
      </c>
      <c r="D14" s="14" t="s">
        <v>496</v>
      </c>
      <c r="E14" s="14" t="s">
        <v>191</v>
      </c>
      <c r="F14" s="22">
        <f t="shared" si="0"/>
        <v>2056</v>
      </c>
      <c r="G14" s="14">
        <v>42</v>
      </c>
      <c r="H14" s="14">
        <v>5</v>
      </c>
      <c r="I14" s="14">
        <v>25</v>
      </c>
      <c r="J14" s="14">
        <v>0</v>
      </c>
      <c r="K14" s="14">
        <v>0</v>
      </c>
      <c r="L14" s="14">
        <f t="shared" si="1"/>
        <v>30</v>
      </c>
      <c r="M14" s="14" t="s">
        <v>553</v>
      </c>
    </row>
    <row r="15" spans="1:13" x14ac:dyDescent="0.25">
      <c r="A15" s="11">
        <v>13</v>
      </c>
      <c r="B15" s="14" t="s">
        <v>211</v>
      </c>
      <c r="C15" s="14" t="s">
        <v>260</v>
      </c>
      <c r="D15" s="14" t="s">
        <v>255</v>
      </c>
      <c r="E15" s="14" t="s">
        <v>256</v>
      </c>
      <c r="F15" s="22">
        <f t="shared" si="0"/>
        <v>2069</v>
      </c>
      <c r="G15" s="14">
        <v>42</v>
      </c>
      <c r="H15" s="14">
        <v>5</v>
      </c>
      <c r="I15" s="14">
        <v>25</v>
      </c>
      <c r="J15" s="14">
        <v>0</v>
      </c>
      <c r="K15" s="14">
        <v>0</v>
      </c>
      <c r="L15" s="14">
        <f t="shared" si="1"/>
        <v>30</v>
      </c>
      <c r="M15" s="14" t="s">
        <v>553</v>
      </c>
    </row>
    <row r="16" spans="1:13" x14ac:dyDescent="0.25">
      <c r="A16" s="11">
        <v>14</v>
      </c>
      <c r="B16" s="14" t="s">
        <v>275</v>
      </c>
      <c r="C16" s="14" t="s">
        <v>276</v>
      </c>
      <c r="D16" s="14" t="s">
        <v>255</v>
      </c>
      <c r="E16" s="14" t="s">
        <v>256</v>
      </c>
      <c r="F16" s="22">
        <f t="shared" si="0"/>
        <v>2082</v>
      </c>
      <c r="G16" s="14">
        <v>23</v>
      </c>
      <c r="H16" s="14">
        <v>3</v>
      </c>
      <c r="I16" s="14"/>
      <c r="J16" s="14">
        <v>0</v>
      </c>
      <c r="K16" s="14">
        <v>25</v>
      </c>
      <c r="L16" s="14">
        <f t="shared" si="1"/>
        <v>28</v>
      </c>
      <c r="M16" s="14" t="s">
        <v>553</v>
      </c>
    </row>
    <row r="17" spans="1:13" x14ac:dyDescent="0.25">
      <c r="A17" s="11">
        <v>15</v>
      </c>
      <c r="B17" s="14" t="s">
        <v>262</v>
      </c>
      <c r="C17" s="14" t="s">
        <v>62</v>
      </c>
      <c r="D17" s="14" t="s">
        <v>255</v>
      </c>
      <c r="E17" s="14" t="s">
        <v>256</v>
      </c>
      <c r="F17" s="22">
        <f t="shared" si="0"/>
        <v>2095</v>
      </c>
      <c r="G17" s="14">
        <v>9</v>
      </c>
      <c r="H17" s="14">
        <v>23</v>
      </c>
      <c r="I17" s="14"/>
      <c r="J17" s="14"/>
      <c r="K17" s="14">
        <v>0</v>
      </c>
      <c r="L17" s="14">
        <f t="shared" si="1"/>
        <v>23</v>
      </c>
      <c r="M17" s="14" t="s">
        <v>553</v>
      </c>
    </row>
    <row r="18" spans="1:13" x14ac:dyDescent="0.25">
      <c r="A18" s="11">
        <v>16</v>
      </c>
      <c r="B18" s="14" t="s">
        <v>460</v>
      </c>
      <c r="C18" s="14" t="s">
        <v>41</v>
      </c>
      <c r="D18" s="14" t="s">
        <v>45</v>
      </c>
      <c r="E18" s="14" t="s">
        <v>310</v>
      </c>
      <c r="F18" s="22">
        <f t="shared" si="0"/>
        <v>2008</v>
      </c>
      <c r="G18" s="14">
        <v>47</v>
      </c>
      <c r="H18" s="14">
        <v>23</v>
      </c>
      <c r="I18" s="14">
        <v>0</v>
      </c>
      <c r="J18" s="14"/>
      <c r="K18" s="14"/>
      <c r="L18" s="14">
        <f t="shared" si="1"/>
        <v>23</v>
      </c>
      <c r="M18" s="14" t="s">
        <v>553</v>
      </c>
    </row>
    <row r="19" spans="1:13" x14ac:dyDescent="0.25">
      <c r="A19" s="11">
        <v>17</v>
      </c>
      <c r="B19" s="14" t="s">
        <v>274</v>
      </c>
      <c r="C19" s="14" t="s">
        <v>1</v>
      </c>
      <c r="D19" s="14" t="s">
        <v>255</v>
      </c>
      <c r="E19" s="14" t="s">
        <v>256</v>
      </c>
      <c r="F19" s="22">
        <f t="shared" si="0"/>
        <v>2021</v>
      </c>
      <c r="G19" s="14">
        <v>12</v>
      </c>
      <c r="H19" s="14">
        <v>5</v>
      </c>
      <c r="I19" s="14"/>
      <c r="J19" s="14">
        <v>0</v>
      </c>
      <c r="K19" s="14">
        <v>15</v>
      </c>
      <c r="L19" s="14">
        <f t="shared" si="1"/>
        <v>20</v>
      </c>
      <c r="M19" s="14"/>
    </row>
    <row r="20" spans="1:13" x14ac:dyDescent="0.25">
      <c r="A20" s="11">
        <v>18</v>
      </c>
      <c r="B20" s="14" t="s">
        <v>409</v>
      </c>
      <c r="C20" s="14" t="s">
        <v>10</v>
      </c>
      <c r="D20" s="14" t="s">
        <v>495</v>
      </c>
      <c r="E20" s="14" t="s">
        <v>404</v>
      </c>
      <c r="F20" s="22">
        <f t="shared" si="0"/>
        <v>2034</v>
      </c>
      <c r="G20" s="22" t="s">
        <v>543</v>
      </c>
      <c r="H20" s="14">
        <v>5</v>
      </c>
      <c r="I20" s="14"/>
      <c r="J20" s="14"/>
      <c r="K20" s="14">
        <v>15</v>
      </c>
      <c r="L20" s="14">
        <f t="shared" si="1"/>
        <v>20</v>
      </c>
      <c r="M20" s="14"/>
    </row>
    <row r="21" spans="1:13" x14ac:dyDescent="0.25">
      <c r="A21" s="11">
        <v>19</v>
      </c>
      <c r="B21" s="14" t="s">
        <v>229</v>
      </c>
      <c r="C21" s="14" t="s">
        <v>410</v>
      </c>
      <c r="D21" s="14" t="s">
        <v>495</v>
      </c>
      <c r="E21" s="14" t="s">
        <v>404</v>
      </c>
      <c r="F21" s="22">
        <f t="shared" si="0"/>
        <v>2047</v>
      </c>
      <c r="G21" s="14">
        <v>10</v>
      </c>
      <c r="H21" s="14">
        <v>4</v>
      </c>
      <c r="I21" s="14">
        <v>0</v>
      </c>
      <c r="J21" s="14">
        <v>0</v>
      </c>
      <c r="K21" s="14">
        <v>8</v>
      </c>
      <c r="L21" s="14">
        <f t="shared" si="1"/>
        <v>12</v>
      </c>
      <c r="M21" s="14"/>
    </row>
    <row r="22" spans="1:13" x14ac:dyDescent="0.25">
      <c r="A22" s="11">
        <v>20</v>
      </c>
      <c r="B22" s="14" t="s">
        <v>277</v>
      </c>
      <c r="C22" s="14" t="s">
        <v>144</v>
      </c>
      <c r="D22" s="14" t="s">
        <v>255</v>
      </c>
      <c r="E22" s="14" t="s">
        <v>256</v>
      </c>
      <c r="F22" s="22">
        <f t="shared" si="0"/>
        <v>2060</v>
      </c>
      <c r="G22" s="14">
        <v>32</v>
      </c>
      <c r="H22" s="14">
        <v>10</v>
      </c>
      <c r="I22" s="14">
        <v>0</v>
      </c>
      <c r="J22" s="14">
        <v>0</v>
      </c>
      <c r="K22" s="14">
        <v>0</v>
      </c>
      <c r="L22" s="14">
        <f t="shared" si="1"/>
        <v>10</v>
      </c>
      <c r="M22" s="14"/>
    </row>
    <row r="23" spans="1:13" x14ac:dyDescent="0.25">
      <c r="A23" s="11">
        <v>21</v>
      </c>
      <c r="B23" s="14" t="s">
        <v>259</v>
      </c>
      <c r="C23" s="14" t="s">
        <v>58</v>
      </c>
      <c r="D23" s="14" t="s">
        <v>255</v>
      </c>
      <c r="E23" s="14" t="s">
        <v>256</v>
      </c>
      <c r="F23" s="22">
        <f t="shared" si="0"/>
        <v>2073</v>
      </c>
      <c r="G23" s="14">
        <v>36</v>
      </c>
      <c r="H23" s="14">
        <v>5</v>
      </c>
      <c r="I23" s="14"/>
      <c r="J23" s="14">
        <v>0</v>
      </c>
      <c r="K23" s="14">
        <v>5</v>
      </c>
      <c r="L23" s="14">
        <f t="shared" si="1"/>
        <v>10</v>
      </c>
      <c r="M23" s="14"/>
    </row>
    <row r="24" spans="1:13" x14ac:dyDescent="0.25">
      <c r="A24" s="11">
        <v>22</v>
      </c>
      <c r="B24" s="14" t="s">
        <v>270</v>
      </c>
      <c r="C24" s="14" t="s">
        <v>271</v>
      </c>
      <c r="D24" s="14" t="s">
        <v>255</v>
      </c>
      <c r="E24" s="14" t="s">
        <v>256</v>
      </c>
      <c r="F24" s="22">
        <f t="shared" si="0"/>
        <v>2086</v>
      </c>
      <c r="G24" s="14">
        <v>48</v>
      </c>
      <c r="H24" s="14">
        <v>5</v>
      </c>
      <c r="I24" s="14"/>
      <c r="J24" s="14">
        <v>0</v>
      </c>
      <c r="K24" s="14">
        <v>5</v>
      </c>
      <c r="L24" s="14">
        <f t="shared" si="1"/>
        <v>10</v>
      </c>
      <c r="M24" s="14"/>
    </row>
    <row r="25" spans="1:13" x14ac:dyDescent="0.25">
      <c r="A25" s="11">
        <v>23</v>
      </c>
      <c r="B25" s="14" t="s">
        <v>263</v>
      </c>
      <c r="C25" s="14" t="s">
        <v>472</v>
      </c>
      <c r="D25" s="14" t="s">
        <v>255</v>
      </c>
      <c r="E25" s="14" t="s">
        <v>256</v>
      </c>
      <c r="F25" s="22">
        <f t="shared" si="0"/>
        <v>2099</v>
      </c>
      <c r="G25" s="14">
        <v>12</v>
      </c>
      <c r="H25" s="14">
        <v>4</v>
      </c>
      <c r="I25" s="14">
        <v>2</v>
      </c>
      <c r="J25" s="14">
        <v>0</v>
      </c>
      <c r="K25" s="14">
        <v>2</v>
      </c>
      <c r="L25" s="14">
        <f t="shared" si="1"/>
        <v>8</v>
      </c>
      <c r="M25" s="14"/>
    </row>
    <row r="26" spans="1:13" x14ac:dyDescent="0.25">
      <c r="A26" s="11">
        <v>24</v>
      </c>
      <c r="B26" s="14" t="s">
        <v>267</v>
      </c>
      <c r="C26" s="14" t="s">
        <v>268</v>
      </c>
      <c r="D26" s="14" t="s">
        <v>255</v>
      </c>
      <c r="E26" s="14" t="s">
        <v>256</v>
      </c>
      <c r="F26" s="22">
        <f t="shared" si="0"/>
        <v>2012</v>
      </c>
      <c r="G26" s="14">
        <v>40</v>
      </c>
      <c r="H26" s="14">
        <v>5</v>
      </c>
      <c r="I26" s="14"/>
      <c r="J26" s="14">
        <v>0</v>
      </c>
      <c r="K26" s="14">
        <v>0</v>
      </c>
      <c r="L26" s="14">
        <f t="shared" si="1"/>
        <v>5</v>
      </c>
      <c r="M26" s="14"/>
    </row>
    <row r="27" spans="1:13" x14ac:dyDescent="0.25">
      <c r="A27" s="11">
        <v>25</v>
      </c>
      <c r="B27" s="14" t="s">
        <v>147</v>
      </c>
      <c r="C27" s="14" t="s">
        <v>273</v>
      </c>
      <c r="D27" s="14" t="s">
        <v>255</v>
      </c>
      <c r="E27" s="14" t="s">
        <v>256</v>
      </c>
      <c r="F27" s="22">
        <f t="shared" si="0"/>
        <v>2025</v>
      </c>
      <c r="G27" s="14">
        <v>10</v>
      </c>
      <c r="H27" s="14">
        <v>4</v>
      </c>
      <c r="I27" s="14">
        <v>0</v>
      </c>
      <c r="J27" s="14">
        <v>0</v>
      </c>
      <c r="K27" s="14">
        <v>0</v>
      </c>
      <c r="L27" s="14">
        <f t="shared" si="1"/>
        <v>4</v>
      </c>
      <c r="M27" s="14"/>
    </row>
    <row r="28" spans="1:13" x14ac:dyDescent="0.25">
      <c r="A28" s="11">
        <v>26</v>
      </c>
      <c r="B28" s="14" t="s">
        <v>459</v>
      </c>
      <c r="C28" s="14" t="s">
        <v>29</v>
      </c>
      <c r="D28" s="14" t="s">
        <v>45</v>
      </c>
      <c r="E28" s="14" t="s">
        <v>310</v>
      </c>
      <c r="F28" s="22">
        <f t="shared" si="0"/>
        <v>2038</v>
      </c>
      <c r="G28" s="22" t="s">
        <v>543</v>
      </c>
      <c r="H28" s="14">
        <v>3</v>
      </c>
      <c r="I28" s="14">
        <v>0</v>
      </c>
      <c r="J28" s="14">
        <v>0</v>
      </c>
      <c r="K28" s="14">
        <v>0</v>
      </c>
      <c r="L28" s="14">
        <f t="shared" si="1"/>
        <v>3</v>
      </c>
      <c r="M28" s="14"/>
    </row>
    <row r="29" spans="1:13" x14ac:dyDescent="0.25">
      <c r="A29" s="11">
        <v>27</v>
      </c>
      <c r="B29" s="14" t="s">
        <v>411</v>
      </c>
      <c r="C29" s="14" t="s">
        <v>296</v>
      </c>
      <c r="D29" s="14" t="s">
        <v>495</v>
      </c>
      <c r="E29" s="14" t="s">
        <v>404</v>
      </c>
      <c r="F29" s="22">
        <f t="shared" si="0"/>
        <v>2051</v>
      </c>
      <c r="G29" s="14">
        <v>20</v>
      </c>
      <c r="H29" s="14"/>
      <c r="I29" s="14"/>
      <c r="J29" s="14"/>
      <c r="K29" s="14"/>
      <c r="L29" s="14">
        <f t="shared" si="1"/>
        <v>0</v>
      </c>
      <c r="M29" s="14"/>
    </row>
    <row r="30" spans="1:13" x14ac:dyDescent="0.25">
      <c r="A30" s="11">
        <v>28</v>
      </c>
      <c r="B30" s="14" t="s">
        <v>164</v>
      </c>
      <c r="C30" s="14" t="s">
        <v>24</v>
      </c>
      <c r="D30" s="14" t="s">
        <v>161</v>
      </c>
      <c r="E30" s="14" t="s">
        <v>162</v>
      </c>
      <c r="F30" s="22">
        <f t="shared" si="0"/>
        <v>2064</v>
      </c>
      <c r="G30" s="14">
        <v>20</v>
      </c>
      <c r="H30" s="14">
        <v>0</v>
      </c>
      <c r="I30" s="14"/>
      <c r="J30" s="14">
        <v>0</v>
      </c>
      <c r="K30" s="14">
        <v>0</v>
      </c>
      <c r="L30" s="14">
        <f t="shared" si="1"/>
        <v>0</v>
      </c>
      <c r="M30" s="14"/>
    </row>
    <row r="31" spans="1:13" x14ac:dyDescent="0.25">
      <c r="A31" s="11">
        <v>29</v>
      </c>
      <c r="B31" s="14" t="s">
        <v>430</v>
      </c>
      <c r="C31" s="14" t="s">
        <v>24</v>
      </c>
      <c r="D31" s="14" t="s">
        <v>496</v>
      </c>
      <c r="E31" s="14" t="s">
        <v>191</v>
      </c>
      <c r="F31" s="22">
        <f t="shared" si="0"/>
        <v>2077</v>
      </c>
      <c r="G31" s="14">
        <v>36</v>
      </c>
      <c r="H31" s="14">
        <v>0</v>
      </c>
      <c r="I31" s="14"/>
      <c r="J31" s="14">
        <v>0</v>
      </c>
      <c r="K31" s="14">
        <v>0</v>
      </c>
      <c r="L31" s="14">
        <f t="shared" si="1"/>
        <v>0</v>
      </c>
      <c r="M31" s="14"/>
    </row>
    <row r="32" spans="1:13" x14ac:dyDescent="0.25">
      <c r="A32" s="11">
        <v>30</v>
      </c>
      <c r="B32" s="14" t="s">
        <v>261</v>
      </c>
      <c r="C32" s="14" t="s">
        <v>343</v>
      </c>
      <c r="D32" s="14" t="s">
        <v>255</v>
      </c>
      <c r="E32" s="14" t="s">
        <v>256</v>
      </c>
      <c r="F32" s="22">
        <f t="shared" si="0"/>
        <v>2090</v>
      </c>
      <c r="G32" s="14" t="s">
        <v>543</v>
      </c>
      <c r="H32" s="14">
        <v>0</v>
      </c>
      <c r="I32" s="14">
        <v>0</v>
      </c>
      <c r="J32" s="14">
        <v>0</v>
      </c>
      <c r="K32" s="14">
        <v>0</v>
      </c>
      <c r="L32" s="14">
        <f t="shared" si="1"/>
        <v>0</v>
      </c>
      <c r="M32" s="14"/>
    </row>
    <row r="33" spans="1:7" hidden="1" x14ac:dyDescent="0.25">
      <c r="A33" s="11">
        <v>1</v>
      </c>
      <c r="B33" s="14" t="s">
        <v>108</v>
      </c>
      <c r="C33" s="14" t="s">
        <v>109</v>
      </c>
      <c r="D33" s="14" t="s">
        <v>494</v>
      </c>
      <c r="E33" s="14" t="s">
        <v>103</v>
      </c>
      <c r="F33" s="22">
        <f t="shared" ref="F33" si="2">2000+MOD(A33*13,100)</f>
        <v>2013</v>
      </c>
      <c r="G33" s="14"/>
    </row>
  </sheetData>
  <sortState ref="A3:L32">
    <sortCondition descending="1" ref="L3:L32"/>
  </sortState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workbookViewId="0">
      <selection activeCell="D3" sqref="D3"/>
    </sheetView>
  </sheetViews>
  <sheetFormatPr defaultRowHeight="15" x14ac:dyDescent="0.25"/>
  <cols>
    <col min="1" max="1" width="3.85546875" customWidth="1"/>
    <col min="2" max="2" width="13.85546875" style="1" customWidth="1"/>
    <col min="3" max="3" width="11.85546875" style="1" customWidth="1"/>
    <col min="4" max="4" width="32.28515625" style="1" customWidth="1"/>
    <col min="5" max="5" width="10.85546875" style="1" customWidth="1"/>
    <col min="6" max="6" width="0" hidden="1" customWidth="1"/>
    <col min="7" max="7" width="0" style="1" hidden="1" customWidth="1"/>
    <col min="8" max="13" width="9.140625" style="1"/>
  </cols>
  <sheetData>
    <row r="1" spans="1:13" s="30" customFormat="1" ht="21" x14ac:dyDescent="0.35">
      <c r="A1" s="32" t="s">
        <v>466</v>
      </c>
      <c r="B1" s="33"/>
      <c r="C1" s="33"/>
      <c r="D1" s="33"/>
      <c r="E1" s="33"/>
      <c r="G1" s="31"/>
      <c r="H1" s="31"/>
      <c r="I1" s="31"/>
      <c r="J1" s="31"/>
      <c r="K1" s="31"/>
      <c r="L1" s="31"/>
      <c r="M1" s="31"/>
    </row>
    <row r="2" spans="1:13" s="30" customFormat="1" x14ac:dyDescent="0.25">
      <c r="A2" s="27"/>
      <c r="B2" s="28" t="s">
        <v>2</v>
      </c>
      <c r="C2" s="28" t="s">
        <v>3</v>
      </c>
      <c r="D2" s="28" t="s">
        <v>4</v>
      </c>
      <c r="E2" s="28" t="s">
        <v>15</v>
      </c>
      <c r="F2" s="29" t="s">
        <v>541</v>
      </c>
      <c r="G2" s="29" t="s">
        <v>542</v>
      </c>
      <c r="H2" s="28">
        <v>1</v>
      </c>
      <c r="I2" s="28">
        <v>2</v>
      </c>
      <c r="J2" s="28">
        <v>3</v>
      </c>
      <c r="K2" s="28">
        <v>4</v>
      </c>
      <c r="L2" s="28" t="s">
        <v>548</v>
      </c>
      <c r="M2" s="28" t="s">
        <v>554</v>
      </c>
    </row>
    <row r="3" spans="1:13" x14ac:dyDescent="0.25">
      <c r="A3" s="11">
        <v>1</v>
      </c>
      <c r="B3" s="14" t="s">
        <v>402</v>
      </c>
      <c r="C3" s="14" t="s">
        <v>287</v>
      </c>
      <c r="D3" s="14" t="s">
        <v>495</v>
      </c>
      <c r="E3" s="14" t="s">
        <v>404</v>
      </c>
      <c r="F3" s="22">
        <f t="shared" ref="F3:F24" si="0">3000+MOD(A3*23,100)</f>
        <v>3023</v>
      </c>
      <c r="G3" s="14">
        <v>42</v>
      </c>
      <c r="H3" s="14">
        <v>25</v>
      </c>
      <c r="I3" s="14">
        <v>25</v>
      </c>
      <c r="J3" s="14">
        <v>25</v>
      </c>
      <c r="K3" s="14">
        <v>25</v>
      </c>
      <c r="L3" s="14">
        <f t="shared" ref="L3:L24" si="1">H3+I3+J3+K3</f>
        <v>100</v>
      </c>
      <c r="M3" s="14" t="s">
        <v>550</v>
      </c>
    </row>
    <row r="4" spans="1:13" x14ac:dyDescent="0.25">
      <c r="A4" s="11">
        <v>2</v>
      </c>
      <c r="B4" s="14" t="s">
        <v>278</v>
      </c>
      <c r="C4" s="14" t="s">
        <v>29</v>
      </c>
      <c r="D4" s="14" t="s">
        <v>255</v>
      </c>
      <c r="E4" s="14" t="s">
        <v>256</v>
      </c>
      <c r="F4" s="22">
        <f t="shared" si="0"/>
        <v>3046</v>
      </c>
      <c r="G4" s="14">
        <v>43</v>
      </c>
      <c r="H4" s="14">
        <v>25</v>
      </c>
      <c r="I4" s="14">
        <v>0</v>
      </c>
      <c r="J4" s="14">
        <v>12</v>
      </c>
      <c r="K4" s="14">
        <v>25</v>
      </c>
      <c r="L4" s="14">
        <f t="shared" si="1"/>
        <v>62</v>
      </c>
      <c r="M4" s="14" t="s">
        <v>551</v>
      </c>
    </row>
    <row r="5" spans="1:13" x14ac:dyDescent="0.25">
      <c r="A5" s="11">
        <v>3</v>
      </c>
      <c r="B5" s="14" t="s">
        <v>279</v>
      </c>
      <c r="C5" s="14" t="s">
        <v>58</v>
      </c>
      <c r="D5" s="14" t="s">
        <v>255</v>
      </c>
      <c r="E5" s="14" t="s">
        <v>256</v>
      </c>
      <c r="F5" s="22">
        <f t="shared" si="0"/>
        <v>3069</v>
      </c>
      <c r="G5" s="22" t="s">
        <v>543</v>
      </c>
      <c r="H5" s="14">
        <v>25</v>
      </c>
      <c r="I5" s="14">
        <v>0</v>
      </c>
      <c r="J5" s="14">
        <v>0</v>
      </c>
      <c r="K5" s="14">
        <v>25</v>
      </c>
      <c r="L5" s="14">
        <f t="shared" si="1"/>
        <v>50</v>
      </c>
      <c r="M5" s="14" t="s">
        <v>551</v>
      </c>
    </row>
    <row r="6" spans="1:13" x14ac:dyDescent="0.25">
      <c r="A6" s="11">
        <v>4</v>
      </c>
      <c r="B6" s="14" t="s">
        <v>280</v>
      </c>
      <c r="C6" s="14" t="s">
        <v>1</v>
      </c>
      <c r="D6" s="14" t="s">
        <v>255</v>
      </c>
      <c r="E6" s="14" t="s">
        <v>256</v>
      </c>
      <c r="F6" s="22">
        <f t="shared" si="0"/>
        <v>3092</v>
      </c>
      <c r="G6" s="14">
        <v>12</v>
      </c>
      <c r="H6" s="14">
        <v>5</v>
      </c>
      <c r="I6" s="14">
        <v>0</v>
      </c>
      <c r="J6" s="14">
        <v>0</v>
      </c>
      <c r="K6" s="14">
        <v>25</v>
      </c>
      <c r="L6" s="14">
        <f t="shared" si="1"/>
        <v>30</v>
      </c>
      <c r="M6" s="14" t="s">
        <v>552</v>
      </c>
    </row>
    <row r="7" spans="1:13" x14ac:dyDescent="0.25">
      <c r="A7" s="11">
        <v>5</v>
      </c>
      <c r="B7" s="14" t="s">
        <v>189</v>
      </c>
      <c r="C7" s="14" t="s">
        <v>52</v>
      </c>
      <c r="D7" s="14" t="s">
        <v>255</v>
      </c>
      <c r="E7" s="14" t="s">
        <v>256</v>
      </c>
      <c r="F7" s="22">
        <f t="shared" si="0"/>
        <v>3015</v>
      </c>
      <c r="G7" s="14">
        <v>32</v>
      </c>
      <c r="H7" s="14">
        <v>25</v>
      </c>
      <c r="I7" s="14">
        <v>0</v>
      </c>
      <c r="J7" s="14">
        <v>0</v>
      </c>
      <c r="K7" s="14">
        <v>0</v>
      </c>
      <c r="L7" s="14">
        <f t="shared" si="1"/>
        <v>25</v>
      </c>
      <c r="M7" s="14" t="s">
        <v>552</v>
      </c>
    </row>
    <row r="8" spans="1:13" x14ac:dyDescent="0.25">
      <c r="A8" s="11">
        <v>6</v>
      </c>
      <c r="B8" s="14" t="s">
        <v>147</v>
      </c>
      <c r="C8" s="14" t="s">
        <v>14</v>
      </c>
      <c r="D8" s="14" t="s">
        <v>45</v>
      </c>
      <c r="E8" s="14" t="s">
        <v>310</v>
      </c>
      <c r="F8" s="22">
        <f t="shared" si="0"/>
        <v>3038</v>
      </c>
      <c r="G8" s="14">
        <v>36</v>
      </c>
      <c r="H8" s="14">
        <v>25</v>
      </c>
      <c r="I8" s="14">
        <v>0</v>
      </c>
      <c r="J8" s="14">
        <v>0</v>
      </c>
      <c r="K8" s="14">
        <v>0</v>
      </c>
      <c r="L8" s="14">
        <f t="shared" si="1"/>
        <v>25</v>
      </c>
      <c r="M8" s="14" t="s">
        <v>552</v>
      </c>
    </row>
    <row r="9" spans="1:13" x14ac:dyDescent="0.25">
      <c r="A9" s="11">
        <v>7</v>
      </c>
      <c r="B9" s="14" t="s">
        <v>284</v>
      </c>
      <c r="C9" s="14" t="s">
        <v>260</v>
      </c>
      <c r="D9" s="14" t="s">
        <v>255</v>
      </c>
      <c r="E9" s="14" t="s">
        <v>256</v>
      </c>
      <c r="F9" s="22">
        <f t="shared" si="0"/>
        <v>3061</v>
      </c>
      <c r="G9" s="14">
        <v>48</v>
      </c>
      <c r="H9" s="14">
        <v>25</v>
      </c>
      <c r="I9" s="14"/>
      <c r="J9" s="14">
        <v>0</v>
      </c>
      <c r="K9" s="14">
        <v>0</v>
      </c>
      <c r="L9" s="14">
        <f t="shared" si="1"/>
        <v>25</v>
      </c>
      <c r="M9" s="14" t="s">
        <v>552</v>
      </c>
    </row>
    <row r="10" spans="1:13" ht="15.75" thickBot="1" x14ac:dyDescent="0.3">
      <c r="A10" s="37">
        <v>8</v>
      </c>
      <c r="B10" s="38" t="s">
        <v>285</v>
      </c>
      <c r="C10" s="38" t="s">
        <v>286</v>
      </c>
      <c r="D10" s="38" t="s">
        <v>255</v>
      </c>
      <c r="E10" s="38" t="s">
        <v>256</v>
      </c>
      <c r="F10" s="39">
        <f t="shared" si="0"/>
        <v>3084</v>
      </c>
      <c r="G10" s="38">
        <v>9</v>
      </c>
      <c r="H10" s="38">
        <v>0</v>
      </c>
      <c r="I10" s="38">
        <v>0</v>
      </c>
      <c r="J10" s="38">
        <v>0</v>
      </c>
      <c r="K10" s="38">
        <v>23</v>
      </c>
      <c r="L10" s="38">
        <f t="shared" si="1"/>
        <v>23</v>
      </c>
      <c r="M10" s="38" t="s">
        <v>553</v>
      </c>
    </row>
    <row r="11" spans="1:13" x14ac:dyDescent="0.25">
      <c r="A11" s="36">
        <v>9</v>
      </c>
      <c r="B11" s="26" t="s">
        <v>257</v>
      </c>
      <c r="C11" s="26" t="s">
        <v>122</v>
      </c>
      <c r="D11" s="26" t="s">
        <v>255</v>
      </c>
      <c r="E11" s="26" t="s">
        <v>256</v>
      </c>
      <c r="F11" s="35">
        <f t="shared" si="0"/>
        <v>3007</v>
      </c>
      <c r="G11" s="26">
        <v>20</v>
      </c>
      <c r="H11" s="26">
        <v>23</v>
      </c>
      <c r="I11" s="26"/>
      <c r="J11" s="26">
        <v>0</v>
      </c>
      <c r="K11" s="26">
        <v>0</v>
      </c>
      <c r="L11" s="26">
        <f t="shared" si="1"/>
        <v>23</v>
      </c>
      <c r="M11" s="26" t="s">
        <v>553</v>
      </c>
    </row>
    <row r="12" spans="1:13" x14ac:dyDescent="0.25">
      <c r="A12" s="11">
        <v>10</v>
      </c>
      <c r="B12" s="14" t="s">
        <v>290</v>
      </c>
      <c r="C12" s="14" t="s">
        <v>14</v>
      </c>
      <c r="D12" s="14" t="s">
        <v>255</v>
      </c>
      <c r="E12" s="14" t="s">
        <v>256</v>
      </c>
      <c r="F12" s="22">
        <f t="shared" si="0"/>
        <v>3030</v>
      </c>
      <c r="G12" s="22" t="s">
        <v>543</v>
      </c>
      <c r="H12" s="14">
        <v>5</v>
      </c>
      <c r="I12" s="14"/>
      <c r="J12" s="14">
        <v>0</v>
      </c>
      <c r="K12" s="14">
        <v>12</v>
      </c>
      <c r="L12" s="14">
        <f t="shared" si="1"/>
        <v>17</v>
      </c>
      <c r="M12" s="14" t="s">
        <v>553</v>
      </c>
    </row>
    <row r="13" spans="1:13" x14ac:dyDescent="0.25">
      <c r="A13" s="11">
        <v>11</v>
      </c>
      <c r="B13" s="14" t="s">
        <v>432</v>
      </c>
      <c r="C13" s="14" t="s">
        <v>122</v>
      </c>
      <c r="D13" s="14" t="s">
        <v>496</v>
      </c>
      <c r="E13" s="14" t="s">
        <v>191</v>
      </c>
      <c r="F13" s="22">
        <f t="shared" si="0"/>
        <v>3053</v>
      </c>
      <c r="G13" s="14" t="s">
        <v>543</v>
      </c>
      <c r="H13" s="14">
        <v>10</v>
      </c>
      <c r="I13" s="14">
        <v>0</v>
      </c>
      <c r="J13" s="14">
        <v>0</v>
      </c>
      <c r="K13" s="14">
        <v>1</v>
      </c>
      <c r="L13" s="14">
        <f t="shared" si="1"/>
        <v>11</v>
      </c>
      <c r="M13" s="14"/>
    </row>
    <row r="14" spans="1:13" x14ac:dyDescent="0.25">
      <c r="A14" s="11">
        <v>12</v>
      </c>
      <c r="B14" s="14" t="s">
        <v>291</v>
      </c>
      <c r="C14" s="14" t="s">
        <v>166</v>
      </c>
      <c r="D14" s="14" t="s">
        <v>255</v>
      </c>
      <c r="E14" s="14" t="s">
        <v>256</v>
      </c>
      <c r="F14" s="22">
        <f t="shared" si="0"/>
        <v>3076</v>
      </c>
      <c r="G14" s="14">
        <v>31</v>
      </c>
      <c r="H14" s="14">
        <v>10</v>
      </c>
      <c r="I14" s="14">
        <v>0</v>
      </c>
      <c r="J14" s="14">
        <v>0</v>
      </c>
      <c r="K14" s="14">
        <v>0</v>
      </c>
      <c r="L14" s="14">
        <f t="shared" si="1"/>
        <v>10</v>
      </c>
      <c r="M14" s="14"/>
    </row>
    <row r="15" spans="1:13" x14ac:dyDescent="0.25">
      <c r="A15" s="11">
        <v>13</v>
      </c>
      <c r="B15" s="14" t="s">
        <v>288</v>
      </c>
      <c r="C15" s="14" t="s">
        <v>144</v>
      </c>
      <c r="D15" s="14" t="s">
        <v>255</v>
      </c>
      <c r="E15" s="14" t="s">
        <v>256</v>
      </c>
      <c r="F15" s="22">
        <f t="shared" si="0"/>
        <v>3099</v>
      </c>
      <c r="G15" s="14">
        <v>32</v>
      </c>
      <c r="H15" s="14">
        <v>3</v>
      </c>
      <c r="I15" s="14">
        <v>0</v>
      </c>
      <c r="J15" s="14">
        <v>2</v>
      </c>
      <c r="K15" s="14">
        <v>1</v>
      </c>
      <c r="L15" s="14">
        <f t="shared" si="1"/>
        <v>6</v>
      </c>
      <c r="M15" s="14"/>
    </row>
    <row r="16" spans="1:13" x14ac:dyDescent="0.25">
      <c r="A16" s="11">
        <v>14</v>
      </c>
      <c r="B16" s="14" t="s">
        <v>261</v>
      </c>
      <c r="C16" s="14" t="s">
        <v>433</v>
      </c>
      <c r="D16" s="14" t="s">
        <v>496</v>
      </c>
      <c r="E16" s="14" t="s">
        <v>191</v>
      </c>
      <c r="F16" s="22">
        <f t="shared" si="0"/>
        <v>3022</v>
      </c>
      <c r="G16" s="14">
        <v>10</v>
      </c>
      <c r="H16" s="14">
        <v>0</v>
      </c>
      <c r="I16" s="14">
        <v>0</v>
      </c>
      <c r="J16" s="14">
        <v>0</v>
      </c>
      <c r="K16" s="14">
        <v>5</v>
      </c>
      <c r="L16" s="14">
        <f t="shared" si="1"/>
        <v>5</v>
      </c>
      <c r="M16" s="14"/>
    </row>
    <row r="17" spans="1:13" x14ac:dyDescent="0.25">
      <c r="A17" s="11">
        <v>15</v>
      </c>
      <c r="B17" s="14" t="s">
        <v>281</v>
      </c>
      <c r="C17" s="14" t="s">
        <v>282</v>
      </c>
      <c r="D17" s="14" t="s">
        <v>255</v>
      </c>
      <c r="E17" s="14" t="s">
        <v>256</v>
      </c>
      <c r="F17" s="22">
        <f t="shared" si="0"/>
        <v>3045</v>
      </c>
      <c r="G17" s="14">
        <v>31</v>
      </c>
      <c r="H17" s="14">
        <v>5</v>
      </c>
      <c r="I17" s="14">
        <v>0</v>
      </c>
      <c r="J17" s="14">
        <v>0</v>
      </c>
      <c r="K17" s="14">
        <v>0</v>
      </c>
      <c r="L17" s="14">
        <f t="shared" si="1"/>
        <v>5</v>
      </c>
      <c r="M17" s="14"/>
    </row>
    <row r="18" spans="1:13" x14ac:dyDescent="0.25">
      <c r="A18" s="11">
        <v>16</v>
      </c>
      <c r="B18" s="14" t="s">
        <v>283</v>
      </c>
      <c r="C18" s="14" t="s">
        <v>271</v>
      </c>
      <c r="D18" s="14" t="s">
        <v>255</v>
      </c>
      <c r="E18" s="14" t="s">
        <v>256</v>
      </c>
      <c r="F18" s="22">
        <f t="shared" si="0"/>
        <v>3068</v>
      </c>
      <c r="G18" s="14">
        <v>40</v>
      </c>
      <c r="H18" s="14">
        <v>5</v>
      </c>
      <c r="I18" s="14">
        <v>0</v>
      </c>
      <c r="J18" s="14">
        <v>0</v>
      </c>
      <c r="K18" s="14">
        <v>0</v>
      </c>
      <c r="L18" s="14">
        <f t="shared" si="1"/>
        <v>5</v>
      </c>
      <c r="M18" s="14"/>
    </row>
    <row r="19" spans="1:13" x14ac:dyDescent="0.25">
      <c r="A19" s="11">
        <v>17</v>
      </c>
      <c r="B19" s="14" t="s">
        <v>289</v>
      </c>
      <c r="C19" s="14" t="s">
        <v>144</v>
      </c>
      <c r="D19" s="14" t="s">
        <v>255</v>
      </c>
      <c r="E19" s="14" t="s">
        <v>256</v>
      </c>
      <c r="F19" s="22">
        <f t="shared" si="0"/>
        <v>3091</v>
      </c>
      <c r="G19" s="14">
        <v>47</v>
      </c>
      <c r="H19" s="14">
        <v>5</v>
      </c>
      <c r="I19" s="14">
        <v>0</v>
      </c>
      <c r="J19" s="14">
        <v>0</v>
      </c>
      <c r="K19" s="14">
        <v>0</v>
      </c>
      <c r="L19" s="14">
        <f t="shared" si="1"/>
        <v>5</v>
      </c>
      <c r="M19" s="14"/>
    </row>
    <row r="20" spans="1:13" x14ac:dyDescent="0.25">
      <c r="A20" s="11">
        <v>18</v>
      </c>
      <c r="B20" s="14" t="s">
        <v>165</v>
      </c>
      <c r="C20" s="14" t="s">
        <v>287</v>
      </c>
      <c r="D20" s="14" t="s">
        <v>255</v>
      </c>
      <c r="E20" s="14" t="s">
        <v>256</v>
      </c>
      <c r="F20" s="22">
        <f t="shared" si="0"/>
        <v>3014</v>
      </c>
      <c r="G20" s="14">
        <v>23</v>
      </c>
      <c r="H20" s="14">
        <v>0</v>
      </c>
      <c r="I20" s="14">
        <v>0</v>
      </c>
      <c r="J20" s="14">
        <v>0</v>
      </c>
      <c r="K20" s="14">
        <v>1</v>
      </c>
      <c r="L20" s="14">
        <f t="shared" si="1"/>
        <v>1</v>
      </c>
      <c r="M20" s="14"/>
    </row>
    <row r="21" spans="1:13" x14ac:dyDescent="0.25">
      <c r="A21" s="11">
        <v>19</v>
      </c>
      <c r="B21" s="14" t="s">
        <v>482</v>
      </c>
      <c r="C21" s="14" t="s">
        <v>156</v>
      </c>
      <c r="D21" s="14" t="s">
        <v>476</v>
      </c>
      <c r="E21" s="14" t="s">
        <v>477</v>
      </c>
      <c r="F21" s="22">
        <f t="shared" si="0"/>
        <v>3037</v>
      </c>
      <c r="G21" s="14">
        <v>9</v>
      </c>
      <c r="H21" s="14"/>
      <c r="I21" s="14">
        <v>0</v>
      </c>
      <c r="J21" s="14">
        <v>0</v>
      </c>
      <c r="K21" s="14">
        <v>0</v>
      </c>
      <c r="L21" s="14">
        <f t="shared" si="1"/>
        <v>0</v>
      </c>
      <c r="M21" s="14"/>
    </row>
    <row r="22" spans="1:13" x14ac:dyDescent="0.25">
      <c r="A22" s="11">
        <v>20</v>
      </c>
      <c r="B22" s="14" t="s">
        <v>165</v>
      </c>
      <c r="C22" s="14" t="s">
        <v>166</v>
      </c>
      <c r="D22" s="14" t="s">
        <v>161</v>
      </c>
      <c r="E22" s="14" t="s">
        <v>162</v>
      </c>
      <c r="F22" s="22">
        <f t="shared" si="0"/>
        <v>3060</v>
      </c>
      <c r="G22" s="14">
        <v>20</v>
      </c>
      <c r="H22" s="14"/>
      <c r="I22" s="14"/>
      <c r="J22" s="14"/>
      <c r="K22" s="14"/>
      <c r="L22" s="14">
        <f t="shared" si="1"/>
        <v>0</v>
      </c>
      <c r="M22" s="14"/>
    </row>
    <row r="23" spans="1:13" x14ac:dyDescent="0.25">
      <c r="A23" s="11">
        <v>21</v>
      </c>
      <c r="B23" s="14" t="s">
        <v>434</v>
      </c>
      <c r="C23" s="14" t="s">
        <v>273</v>
      </c>
      <c r="D23" s="14" t="s">
        <v>496</v>
      </c>
      <c r="E23" s="14" t="s">
        <v>191</v>
      </c>
      <c r="F23" s="22">
        <f t="shared" si="0"/>
        <v>3083</v>
      </c>
      <c r="G23" s="14">
        <v>23</v>
      </c>
      <c r="H23" s="14">
        <v>0</v>
      </c>
      <c r="I23" s="14"/>
      <c r="J23" s="14">
        <v>0</v>
      </c>
      <c r="K23" s="14">
        <v>0</v>
      </c>
      <c r="L23" s="14">
        <f t="shared" si="1"/>
        <v>0</v>
      </c>
      <c r="M23" s="14"/>
    </row>
    <row r="24" spans="1:13" x14ac:dyDescent="0.25">
      <c r="A24" s="11">
        <v>22</v>
      </c>
      <c r="B24" s="14" t="s">
        <v>461</v>
      </c>
      <c r="C24" s="14" t="s">
        <v>24</v>
      </c>
      <c r="D24" s="14" t="s">
        <v>45</v>
      </c>
      <c r="E24" s="14" t="s">
        <v>310</v>
      </c>
      <c r="F24" s="22">
        <f t="shared" si="0"/>
        <v>3006</v>
      </c>
      <c r="G24" s="14">
        <v>47</v>
      </c>
      <c r="H24" s="14">
        <v>0</v>
      </c>
      <c r="I24" s="14">
        <v>0</v>
      </c>
      <c r="J24" s="14">
        <v>0</v>
      </c>
      <c r="K24" s="14">
        <v>0</v>
      </c>
      <c r="L24" s="14">
        <f t="shared" si="1"/>
        <v>0</v>
      </c>
      <c r="M24" s="14"/>
    </row>
  </sheetData>
  <sortState ref="A3:L24">
    <sortCondition descending="1" ref="L3:L24"/>
  </sortState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K5" sqref="K5"/>
    </sheetView>
  </sheetViews>
  <sheetFormatPr defaultRowHeight="15" x14ac:dyDescent="0.25"/>
  <cols>
    <col min="1" max="1" width="3.5703125" customWidth="1"/>
    <col min="2" max="2" width="14" style="1" customWidth="1"/>
    <col min="3" max="3" width="11.85546875" style="1" customWidth="1"/>
    <col min="4" max="4" width="32.28515625" style="1" customWidth="1"/>
    <col min="5" max="5" width="10.85546875" style="1" customWidth="1"/>
    <col min="6" max="6" width="0" hidden="1" customWidth="1"/>
    <col min="7" max="7" width="0" style="1" hidden="1" customWidth="1"/>
    <col min="8" max="13" width="9.140625" style="1"/>
  </cols>
  <sheetData>
    <row r="1" spans="1:13" s="30" customFormat="1" ht="21" x14ac:dyDescent="0.35">
      <c r="A1" s="32" t="s">
        <v>467</v>
      </c>
      <c r="B1" s="33"/>
      <c r="C1" s="33"/>
      <c r="D1" s="33"/>
      <c r="E1" s="33"/>
      <c r="G1" s="31"/>
      <c r="H1" s="31"/>
      <c r="I1" s="31"/>
      <c r="J1" s="31"/>
      <c r="K1" s="31"/>
      <c r="L1" s="31"/>
      <c r="M1" s="31"/>
    </row>
    <row r="2" spans="1:13" s="30" customFormat="1" x14ac:dyDescent="0.25">
      <c r="A2" s="27"/>
      <c r="B2" s="28" t="s">
        <v>2</v>
      </c>
      <c r="C2" s="28" t="s">
        <v>3</v>
      </c>
      <c r="D2" s="28" t="s">
        <v>4</v>
      </c>
      <c r="E2" s="28" t="s">
        <v>15</v>
      </c>
      <c r="F2" s="29" t="s">
        <v>541</v>
      </c>
      <c r="G2" s="29" t="s">
        <v>542</v>
      </c>
      <c r="H2" s="28">
        <v>1</v>
      </c>
      <c r="I2" s="28">
        <v>2</v>
      </c>
      <c r="J2" s="28">
        <v>3</v>
      </c>
      <c r="K2" s="28">
        <v>4</v>
      </c>
      <c r="L2" s="28" t="s">
        <v>548</v>
      </c>
      <c r="M2" s="28" t="s">
        <v>554</v>
      </c>
    </row>
    <row r="3" spans="1:13" x14ac:dyDescent="0.25">
      <c r="A3" s="11">
        <v>1</v>
      </c>
      <c r="B3" s="14" t="s">
        <v>295</v>
      </c>
      <c r="C3" s="14" t="s">
        <v>296</v>
      </c>
      <c r="D3" s="14" t="s">
        <v>255</v>
      </c>
      <c r="E3" s="14" t="s">
        <v>256</v>
      </c>
      <c r="F3" s="22">
        <f t="shared" ref="F3:F23" si="0">4000+MOD(A3*11,100)</f>
        <v>4011</v>
      </c>
      <c r="G3" s="14">
        <v>36</v>
      </c>
      <c r="H3" s="14">
        <v>25</v>
      </c>
      <c r="I3" s="14">
        <v>25</v>
      </c>
      <c r="J3" s="14">
        <v>20</v>
      </c>
      <c r="K3" s="14">
        <v>0</v>
      </c>
      <c r="L3" s="14">
        <f t="shared" ref="L3:L23" si="1">H3+I3+J3+K3</f>
        <v>70</v>
      </c>
      <c r="M3" s="14" t="s">
        <v>550</v>
      </c>
    </row>
    <row r="4" spans="1:13" x14ac:dyDescent="0.25">
      <c r="A4" s="11">
        <v>2</v>
      </c>
      <c r="B4" s="14" t="s">
        <v>293</v>
      </c>
      <c r="C4" s="14" t="s">
        <v>294</v>
      </c>
      <c r="D4" s="14" t="s">
        <v>255</v>
      </c>
      <c r="E4" s="14" t="s">
        <v>256</v>
      </c>
      <c r="F4" s="22">
        <f t="shared" si="0"/>
        <v>4022</v>
      </c>
      <c r="G4" s="14">
        <v>32</v>
      </c>
      <c r="H4" s="14">
        <v>15</v>
      </c>
      <c r="I4" s="14">
        <v>20</v>
      </c>
      <c r="J4" s="14">
        <v>25</v>
      </c>
      <c r="K4" s="14">
        <v>0</v>
      </c>
      <c r="L4" s="14">
        <f t="shared" si="1"/>
        <v>60</v>
      </c>
      <c r="M4" s="14" t="s">
        <v>551</v>
      </c>
    </row>
    <row r="5" spans="1:13" x14ac:dyDescent="0.25">
      <c r="A5" s="11">
        <v>3</v>
      </c>
      <c r="B5" s="14" t="s">
        <v>297</v>
      </c>
      <c r="C5" s="14" t="s">
        <v>298</v>
      </c>
      <c r="D5" s="14" t="s">
        <v>255</v>
      </c>
      <c r="E5" s="14" t="s">
        <v>256</v>
      </c>
      <c r="F5" s="22">
        <f t="shared" si="0"/>
        <v>4033</v>
      </c>
      <c r="G5" s="14">
        <v>40</v>
      </c>
      <c r="H5" s="14">
        <v>25</v>
      </c>
      <c r="I5" s="14">
        <v>5</v>
      </c>
      <c r="J5" s="14">
        <v>25</v>
      </c>
      <c r="K5" s="14">
        <v>0</v>
      </c>
      <c r="L5" s="14">
        <f t="shared" si="1"/>
        <v>55</v>
      </c>
      <c r="M5" s="14" t="s">
        <v>551</v>
      </c>
    </row>
    <row r="6" spans="1:13" x14ac:dyDescent="0.25">
      <c r="A6" s="11">
        <v>4</v>
      </c>
      <c r="B6" s="14" t="s">
        <v>301</v>
      </c>
      <c r="C6" s="14" t="s">
        <v>41</v>
      </c>
      <c r="D6" s="14" t="s">
        <v>255</v>
      </c>
      <c r="E6" s="14" t="s">
        <v>256</v>
      </c>
      <c r="F6" s="22">
        <f t="shared" si="0"/>
        <v>4044</v>
      </c>
      <c r="G6" s="14">
        <v>48</v>
      </c>
      <c r="H6" s="14">
        <v>25</v>
      </c>
      <c r="I6" s="14">
        <v>5</v>
      </c>
      <c r="J6" s="14">
        <v>23</v>
      </c>
      <c r="K6" s="14">
        <v>0</v>
      </c>
      <c r="L6" s="14">
        <f t="shared" si="1"/>
        <v>53</v>
      </c>
      <c r="M6" s="14" t="s">
        <v>552</v>
      </c>
    </row>
    <row r="7" spans="1:13" x14ac:dyDescent="0.25">
      <c r="A7" s="11">
        <v>5</v>
      </c>
      <c r="B7" s="14" t="s">
        <v>167</v>
      </c>
      <c r="C7" s="14" t="s">
        <v>29</v>
      </c>
      <c r="D7" s="14" t="s">
        <v>161</v>
      </c>
      <c r="E7" s="14" t="s">
        <v>162</v>
      </c>
      <c r="F7" s="22">
        <f t="shared" si="0"/>
        <v>4055</v>
      </c>
      <c r="G7" s="14">
        <v>10</v>
      </c>
      <c r="H7" s="14">
        <v>25</v>
      </c>
      <c r="I7" s="14">
        <v>25</v>
      </c>
      <c r="J7" s="14">
        <v>2</v>
      </c>
      <c r="K7" s="14">
        <v>0</v>
      </c>
      <c r="L7" s="14">
        <f t="shared" si="1"/>
        <v>52</v>
      </c>
      <c r="M7" s="14" t="s">
        <v>552</v>
      </c>
    </row>
    <row r="8" spans="1:13" x14ac:dyDescent="0.25">
      <c r="A8" s="11">
        <v>6</v>
      </c>
      <c r="B8" s="14" t="s">
        <v>299</v>
      </c>
      <c r="C8" s="14" t="s">
        <v>170</v>
      </c>
      <c r="D8" s="14" t="s">
        <v>255</v>
      </c>
      <c r="E8" s="14" t="s">
        <v>256</v>
      </c>
      <c r="F8" s="22">
        <f t="shared" si="0"/>
        <v>4066</v>
      </c>
      <c r="G8" s="14">
        <v>42</v>
      </c>
      <c r="H8" s="14">
        <v>25</v>
      </c>
      <c r="I8" s="14">
        <v>25</v>
      </c>
      <c r="J8" s="14">
        <v>2</v>
      </c>
      <c r="K8" s="14">
        <v>0</v>
      </c>
      <c r="L8" s="14">
        <f t="shared" si="1"/>
        <v>52</v>
      </c>
      <c r="M8" s="14" t="s">
        <v>552</v>
      </c>
    </row>
    <row r="9" spans="1:13" x14ac:dyDescent="0.25">
      <c r="A9" s="11">
        <v>7</v>
      </c>
      <c r="B9" s="14" t="s">
        <v>412</v>
      </c>
      <c r="C9" s="14" t="s">
        <v>62</v>
      </c>
      <c r="D9" s="14" t="s">
        <v>255</v>
      </c>
      <c r="E9" s="14" t="s">
        <v>256</v>
      </c>
      <c r="F9" s="22">
        <f t="shared" si="0"/>
        <v>4077</v>
      </c>
      <c r="G9" s="14">
        <v>36</v>
      </c>
      <c r="H9" s="14">
        <v>25</v>
      </c>
      <c r="I9" s="14">
        <v>0</v>
      </c>
      <c r="J9" s="14">
        <v>25</v>
      </c>
      <c r="K9" s="14">
        <v>0</v>
      </c>
      <c r="L9" s="14">
        <f t="shared" si="1"/>
        <v>50</v>
      </c>
      <c r="M9" s="14" t="s">
        <v>552</v>
      </c>
    </row>
    <row r="10" spans="1:13" x14ac:dyDescent="0.25">
      <c r="A10" s="11">
        <v>8</v>
      </c>
      <c r="B10" s="14" t="s">
        <v>300</v>
      </c>
      <c r="C10" s="14" t="s">
        <v>6</v>
      </c>
      <c r="D10" s="14" t="s">
        <v>255</v>
      </c>
      <c r="E10" s="14" t="s">
        <v>256</v>
      </c>
      <c r="F10" s="22">
        <f t="shared" si="0"/>
        <v>4088</v>
      </c>
      <c r="G10" s="14">
        <v>43</v>
      </c>
      <c r="H10" s="14">
        <v>25</v>
      </c>
      <c r="I10" s="14">
        <v>5</v>
      </c>
      <c r="J10" s="14">
        <v>17</v>
      </c>
      <c r="K10" s="14">
        <v>0</v>
      </c>
      <c r="L10" s="14">
        <f t="shared" si="1"/>
        <v>47</v>
      </c>
      <c r="M10" s="14" t="s">
        <v>553</v>
      </c>
    </row>
    <row r="11" spans="1:13" x14ac:dyDescent="0.25">
      <c r="A11" s="11">
        <v>9</v>
      </c>
      <c r="B11" s="14" t="s">
        <v>304</v>
      </c>
      <c r="C11" s="14" t="s">
        <v>305</v>
      </c>
      <c r="D11" s="14" t="s">
        <v>255</v>
      </c>
      <c r="E11" s="14" t="s">
        <v>256</v>
      </c>
      <c r="F11" s="22">
        <f t="shared" si="0"/>
        <v>4099</v>
      </c>
      <c r="G11" s="14">
        <v>12</v>
      </c>
      <c r="H11" s="14">
        <v>25</v>
      </c>
      <c r="I11" s="14">
        <v>20</v>
      </c>
      <c r="J11" s="14">
        <v>0</v>
      </c>
      <c r="K11" s="14">
        <v>0</v>
      </c>
      <c r="L11" s="14">
        <f t="shared" si="1"/>
        <v>45</v>
      </c>
      <c r="M11" s="14" t="s">
        <v>553</v>
      </c>
    </row>
    <row r="12" spans="1:13" ht="15.75" thickBot="1" x14ac:dyDescent="0.3">
      <c r="A12" s="37">
        <v>10</v>
      </c>
      <c r="B12" s="38" t="s">
        <v>292</v>
      </c>
      <c r="C12" s="38" t="s">
        <v>273</v>
      </c>
      <c r="D12" s="38" t="s">
        <v>255</v>
      </c>
      <c r="E12" s="38" t="s">
        <v>256</v>
      </c>
      <c r="F12" s="39">
        <f t="shared" si="0"/>
        <v>4010</v>
      </c>
      <c r="G12" s="38">
        <v>20</v>
      </c>
      <c r="H12" s="38">
        <v>25</v>
      </c>
      <c r="I12" s="38">
        <v>10</v>
      </c>
      <c r="J12" s="38">
        <v>5</v>
      </c>
      <c r="K12" s="38">
        <v>0</v>
      </c>
      <c r="L12" s="38">
        <f t="shared" si="1"/>
        <v>40</v>
      </c>
      <c r="M12" s="38" t="s">
        <v>553</v>
      </c>
    </row>
    <row r="13" spans="1:13" x14ac:dyDescent="0.25">
      <c r="A13" s="36">
        <v>11</v>
      </c>
      <c r="B13" s="26" t="s">
        <v>306</v>
      </c>
      <c r="C13" s="26" t="s">
        <v>307</v>
      </c>
      <c r="D13" s="26" t="s">
        <v>255</v>
      </c>
      <c r="E13" s="26" t="s">
        <v>256</v>
      </c>
      <c r="F13" s="35">
        <f t="shared" si="0"/>
        <v>4021</v>
      </c>
      <c r="G13" s="26">
        <v>31</v>
      </c>
      <c r="H13" s="26">
        <v>25</v>
      </c>
      <c r="I13" s="26">
        <v>5</v>
      </c>
      <c r="J13" s="26">
        <v>0</v>
      </c>
      <c r="K13" s="26">
        <v>0</v>
      </c>
      <c r="L13" s="26">
        <f t="shared" si="1"/>
        <v>30</v>
      </c>
      <c r="M13" s="26"/>
    </row>
    <row r="14" spans="1:13" x14ac:dyDescent="0.25">
      <c r="A14" s="11">
        <v>12</v>
      </c>
      <c r="B14" s="14" t="s">
        <v>303</v>
      </c>
      <c r="C14" s="14" t="s">
        <v>216</v>
      </c>
      <c r="D14" s="14" t="s">
        <v>255</v>
      </c>
      <c r="E14" s="14" t="s">
        <v>256</v>
      </c>
      <c r="F14" s="22">
        <f t="shared" si="0"/>
        <v>4032</v>
      </c>
      <c r="G14" s="14">
        <v>10</v>
      </c>
      <c r="H14" s="14">
        <v>5</v>
      </c>
      <c r="I14" s="14">
        <v>5</v>
      </c>
      <c r="J14" s="14">
        <v>17</v>
      </c>
      <c r="K14" s="14">
        <v>0</v>
      </c>
      <c r="L14" s="14">
        <f t="shared" si="1"/>
        <v>27</v>
      </c>
      <c r="M14" s="14"/>
    </row>
    <row r="15" spans="1:13" x14ac:dyDescent="0.25">
      <c r="A15" s="11">
        <v>13</v>
      </c>
      <c r="B15" s="14" t="s">
        <v>436</v>
      </c>
      <c r="C15" s="14" t="s">
        <v>96</v>
      </c>
      <c r="D15" s="14" t="s">
        <v>496</v>
      </c>
      <c r="E15" s="14" t="s">
        <v>191</v>
      </c>
      <c r="F15" s="22">
        <f t="shared" si="0"/>
        <v>4043</v>
      </c>
      <c r="G15" s="14">
        <v>43</v>
      </c>
      <c r="H15" s="14">
        <v>25</v>
      </c>
      <c r="I15" s="14">
        <v>0</v>
      </c>
      <c r="J15" s="14">
        <v>2</v>
      </c>
      <c r="K15" s="14">
        <v>0</v>
      </c>
      <c r="L15" s="14">
        <f t="shared" si="1"/>
        <v>27</v>
      </c>
      <c r="M15" s="14"/>
    </row>
    <row r="16" spans="1:13" x14ac:dyDescent="0.25">
      <c r="A16" s="11">
        <v>14</v>
      </c>
      <c r="B16" s="14" t="s">
        <v>435</v>
      </c>
      <c r="C16" s="14" t="s">
        <v>175</v>
      </c>
      <c r="D16" s="14" t="s">
        <v>496</v>
      </c>
      <c r="E16" s="14" t="s">
        <v>191</v>
      </c>
      <c r="F16" s="22">
        <f t="shared" si="0"/>
        <v>4054</v>
      </c>
      <c r="G16" s="14">
        <v>42</v>
      </c>
      <c r="H16" s="14">
        <v>25</v>
      </c>
      <c r="I16" s="14">
        <v>0</v>
      </c>
      <c r="J16" s="14">
        <v>0</v>
      </c>
      <c r="K16" s="14">
        <v>0</v>
      </c>
      <c r="L16" s="14">
        <f t="shared" si="1"/>
        <v>25</v>
      </c>
      <c r="M16" s="14"/>
    </row>
    <row r="17" spans="1:13" x14ac:dyDescent="0.25">
      <c r="A17" s="11">
        <v>15</v>
      </c>
      <c r="B17" s="14" t="s">
        <v>302</v>
      </c>
      <c r="C17" s="14" t="s">
        <v>14</v>
      </c>
      <c r="D17" s="14" t="s">
        <v>255</v>
      </c>
      <c r="E17" s="14" t="s">
        <v>256</v>
      </c>
      <c r="F17" s="22">
        <f t="shared" si="0"/>
        <v>4065</v>
      </c>
      <c r="G17" s="22" t="s">
        <v>543</v>
      </c>
      <c r="H17" s="14">
        <v>10</v>
      </c>
      <c r="I17" s="14">
        <v>10</v>
      </c>
      <c r="J17" s="14">
        <v>0</v>
      </c>
      <c r="K17" s="14">
        <v>0</v>
      </c>
      <c r="L17" s="14">
        <f t="shared" si="1"/>
        <v>20</v>
      </c>
      <c r="M17" s="14"/>
    </row>
    <row r="18" spans="1:13" x14ac:dyDescent="0.25">
      <c r="A18" s="11">
        <v>16</v>
      </c>
      <c r="B18" s="14" t="s">
        <v>462</v>
      </c>
      <c r="C18" s="14" t="s">
        <v>166</v>
      </c>
      <c r="D18" s="14" t="s">
        <v>45</v>
      </c>
      <c r="E18" s="14" t="s">
        <v>310</v>
      </c>
      <c r="F18" s="22">
        <f t="shared" si="0"/>
        <v>4076</v>
      </c>
      <c r="G18" s="14">
        <v>9</v>
      </c>
      <c r="H18" s="14">
        <v>15</v>
      </c>
      <c r="I18" s="14">
        <v>0</v>
      </c>
      <c r="J18" s="14">
        <v>2</v>
      </c>
      <c r="K18" s="14">
        <v>0</v>
      </c>
      <c r="L18" s="14">
        <f t="shared" si="1"/>
        <v>17</v>
      </c>
      <c r="M18" s="14"/>
    </row>
    <row r="19" spans="1:13" x14ac:dyDescent="0.25">
      <c r="A19" s="11">
        <v>17</v>
      </c>
      <c r="B19" s="14" t="s">
        <v>463</v>
      </c>
      <c r="C19" s="14" t="s">
        <v>62</v>
      </c>
      <c r="D19" s="14" t="s">
        <v>45</v>
      </c>
      <c r="E19" s="14" t="s">
        <v>310</v>
      </c>
      <c r="F19" s="22">
        <f t="shared" si="0"/>
        <v>4087</v>
      </c>
      <c r="G19" s="14">
        <v>12</v>
      </c>
      <c r="H19" s="14">
        <v>10</v>
      </c>
      <c r="I19" s="14">
        <v>0</v>
      </c>
      <c r="J19" s="14">
        <v>2</v>
      </c>
      <c r="K19" s="14">
        <v>0</v>
      </c>
      <c r="L19" s="14">
        <f t="shared" si="1"/>
        <v>12</v>
      </c>
      <c r="M19" s="14"/>
    </row>
    <row r="20" spans="1:13" x14ac:dyDescent="0.25">
      <c r="A20" s="11">
        <v>18</v>
      </c>
      <c r="B20" s="14" t="s">
        <v>437</v>
      </c>
      <c r="C20" s="14" t="s">
        <v>24</v>
      </c>
      <c r="D20" s="14" t="s">
        <v>496</v>
      </c>
      <c r="E20" s="14" t="s">
        <v>191</v>
      </c>
      <c r="F20" s="22">
        <f t="shared" si="0"/>
        <v>4098</v>
      </c>
      <c r="G20" s="14">
        <v>47</v>
      </c>
      <c r="H20" s="14">
        <v>0</v>
      </c>
      <c r="I20" s="14">
        <v>10</v>
      </c>
      <c r="J20" s="14">
        <v>0</v>
      </c>
      <c r="K20" s="14">
        <v>0</v>
      </c>
      <c r="L20" s="14">
        <f t="shared" si="1"/>
        <v>10</v>
      </c>
      <c r="M20" s="14"/>
    </row>
    <row r="21" spans="1:13" x14ac:dyDescent="0.25">
      <c r="A21" s="11">
        <v>19</v>
      </c>
      <c r="B21" s="14" t="s">
        <v>483</v>
      </c>
      <c r="C21" s="14" t="s">
        <v>330</v>
      </c>
      <c r="D21" s="14" t="s">
        <v>476</v>
      </c>
      <c r="E21" s="14" t="s">
        <v>477</v>
      </c>
      <c r="F21" s="22">
        <f t="shared" si="0"/>
        <v>4009</v>
      </c>
      <c r="G21" s="14">
        <v>23</v>
      </c>
      <c r="H21" s="14">
        <v>0</v>
      </c>
      <c r="I21" s="14">
        <v>2</v>
      </c>
      <c r="J21" s="14">
        <v>0</v>
      </c>
      <c r="K21" s="14">
        <v>0</v>
      </c>
      <c r="L21" s="14">
        <f t="shared" si="1"/>
        <v>2</v>
      </c>
      <c r="M21" s="14"/>
    </row>
    <row r="22" spans="1:13" x14ac:dyDescent="0.25">
      <c r="A22" s="11">
        <v>20</v>
      </c>
      <c r="B22" s="14" t="s">
        <v>81</v>
      </c>
      <c r="C22" s="14" t="s">
        <v>271</v>
      </c>
      <c r="D22" s="14" t="s">
        <v>496</v>
      </c>
      <c r="E22" s="14" t="s">
        <v>191</v>
      </c>
      <c r="F22" s="22">
        <f t="shared" si="0"/>
        <v>4020</v>
      </c>
      <c r="G22" s="14">
        <v>48</v>
      </c>
      <c r="H22" s="14">
        <v>2</v>
      </c>
      <c r="I22" s="14">
        <v>0</v>
      </c>
      <c r="J22" s="14">
        <v>0</v>
      </c>
      <c r="K22" s="14">
        <v>0</v>
      </c>
      <c r="L22" s="14">
        <f t="shared" si="1"/>
        <v>2</v>
      </c>
      <c r="M22" s="14"/>
    </row>
    <row r="23" spans="1:13" x14ac:dyDescent="0.25">
      <c r="A23" s="11">
        <v>21</v>
      </c>
      <c r="B23" s="14" t="s">
        <v>413</v>
      </c>
      <c r="C23" s="14" t="s">
        <v>10</v>
      </c>
      <c r="D23" s="14" t="s">
        <v>495</v>
      </c>
      <c r="E23" s="14" t="s">
        <v>404</v>
      </c>
      <c r="F23" s="22">
        <f t="shared" si="0"/>
        <v>4031</v>
      </c>
      <c r="G23" s="14">
        <v>40</v>
      </c>
      <c r="H23" s="14">
        <v>0</v>
      </c>
      <c r="I23" s="14">
        <v>0</v>
      </c>
      <c r="J23" s="14">
        <v>0</v>
      </c>
      <c r="K23" s="14">
        <v>0</v>
      </c>
      <c r="L23" s="14">
        <f t="shared" si="1"/>
        <v>0</v>
      </c>
      <c r="M23" s="14"/>
    </row>
  </sheetData>
  <sortState ref="A3:L23">
    <sortCondition descending="1" ref="L3:L23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A16" sqref="A16"/>
    </sheetView>
  </sheetViews>
  <sheetFormatPr defaultRowHeight="15" x14ac:dyDescent="0.25"/>
  <cols>
    <col min="1" max="1" width="3.42578125" customWidth="1"/>
    <col min="2" max="2" width="14.28515625" style="1" customWidth="1"/>
    <col min="3" max="3" width="11.85546875" style="1" customWidth="1"/>
    <col min="4" max="4" width="33" style="1" customWidth="1"/>
    <col min="5" max="5" width="20.85546875" style="1" customWidth="1"/>
    <col min="6" max="7" width="0" style="1" hidden="1" customWidth="1"/>
    <col min="8" max="12" width="3" style="1" bestFit="1" customWidth="1"/>
    <col min="13" max="13" width="7.42578125" style="1" bestFit="1" customWidth="1"/>
    <col min="14" max="14" width="9.140625" style="1"/>
  </cols>
  <sheetData>
    <row r="1" spans="1:14" s="3" customFormat="1" ht="21" x14ac:dyDescent="0.35">
      <c r="A1" s="3" t="s">
        <v>468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x14ac:dyDescent="0.25">
      <c r="A2" s="10"/>
      <c r="B2" s="5" t="s">
        <v>2</v>
      </c>
      <c r="C2" s="5" t="s">
        <v>3</v>
      </c>
      <c r="D2" s="5" t="s">
        <v>4</v>
      </c>
      <c r="E2" s="5" t="s">
        <v>15</v>
      </c>
      <c r="F2" s="5" t="s">
        <v>541</v>
      </c>
      <c r="G2" s="21" t="s">
        <v>542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 t="s">
        <v>548</v>
      </c>
      <c r="N2" s="28" t="s">
        <v>554</v>
      </c>
    </row>
    <row r="3" spans="1:14" s="8" customFormat="1" x14ac:dyDescent="0.25">
      <c r="A3" s="6">
        <v>1</v>
      </c>
      <c r="B3" s="14" t="s">
        <v>225</v>
      </c>
      <c r="C3" s="14" t="s">
        <v>29</v>
      </c>
      <c r="D3" s="14" t="s">
        <v>503</v>
      </c>
      <c r="E3" s="14" t="s">
        <v>226</v>
      </c>
      <c r="F3" s="22">
        <f t="shared" ref="F3:F50" si="0">1100+MOD(A3*3,100)</f>
        <v>1103</v>
      </c>
      <c r="G3" s="14">
        <v>47</v>
      </c>
      <c r="H3" s="14">
        <v>16</v>
      </c>
      <c r="I3" s="14">
        <v>15</v>
      </c>
      <c r="J3" s="14">
        <v>20</v>
      </c>
      <c r="K3" s="14">
        <v>20</v>
      </c>
      <c r="L3" s="14">
        <v>17</v>
      </c>
      <c r="M3" s="20">
        <f t="shared" ref="M3:M50" si="1">H3+I3+J3+K3+L3</f>
        <v>88</v>
      </c>
      <c r="N3" s="14" t="s">
        <v>550</v>
      </c>
    </row>
    <row r="4" spans="1:14" x14ac:dyDescent="0.25">
      <c r="A4" s="6">
        <v>2</v>
      </c>
      <c r="B4" s="14" t="s">
        <v>415</v>
      </c>
      <c r="C4" s="14" t="s">
        <v>416</v>
      </c>
      <c r="D4" s="14" t="s">
        <v>495</v>
      </c>
      <c r="E4" s="14" t="s">
        <v>404</v>
      </c>
      <c r="F4" s="22">
        <f t="shared" si="0"/>
        <v>1106</v>
      </c>
      <c r="G4" s="14">
        <v>12</v>
      </c>
      <c r="H4" s="14">
        <v>20</v>
      </c>
      <c r="I4" s="14">
        <v>20</v>
      </c>
      <c r="J4" s="14">
        <v>10</v>
      </c>
      <c r="K4" s="14">
        <v>20</v>
      </c>
      <c r="L4" s="14">
        <v>10</v>
      </c>
      <c r="M4" s="20">
        <f t="shared" si="1"/>
        <v>80</v>
      </c>
      <c r="N4" s="14" t="s">
        <v>550</v>
      </c>
    </row>
    <row r="5" spans="1:14" x14ac:dyDescent="0.25">
      <c r="A5" s="6">
        <v>3</v>
      </c>
      <c r="B5" s="14" t="s">
        <v>322</v>
      </c>
      <c r="C5" s="14" t="s">
        <v>144</v>
      </c>
      <c r="D5" s="14" t="s">
        <v>323</v>
      </c>
      <c r="E5" s="14" t="s">
        <v>256</v>
      </c>
      <c r="F5" s="22">
        <f t="shared" si="0"/>
        <v>1109</v>
      </c>
      <c r="G5" s="22" t="s">
        <v>543</v>
      </c>
      <c r="H5" s="14">
        <v>19</v>
      </c>
      <c r="I5" s="14">
        <v>20</v>
      </c>
      <c r="J5" s="14">
        <v>20</v>
      </c>
      <c r="K5" s="14">
        <v>7</v>
      </c>
      <c r="L5" s="14">
        <v>13</v>
      </c>
      <c r="M5" s="20">
        <f t="shared" si="1"/>
        <v>79</v>
      </c>
      <c r="N5" s="14" t="s">
        <v>550</v>
      </c>
    </row>
    <row r="6" spans="1:14" x14ac:dyDescent="0.25">
      <c r="A6" s="6">
        <v>4</v>
      </c>
      <c r="B6" s="14" t="s">
        <v>308</v>
      </c>
      <c r="C6" s="14" t="s">
        <v>309</v>
      </c>
      <c r="D6" s="14" t="s">
        <v>45</v>
      </c>
      <c r="E6" s="14" t="s">
        <v>310</v>
      </c>
      <c r="F6" s="22">
        <f t="shared" si="0"/>
        <v>1112</v>
      </c>
      <c r="G6" s="14">
        <v>48</v>
      </c>
      <c r="H6" s="14">
        <v>18</v>
      </c>
      <c r="I6" s="14">
        <v>20</v>
      </c>
      <c r="J6" s="14">
        <v>20</v>
      </c>
      <c r="K6" s="14">
        <v>7</v>
      </c>
      <c r="L6" s="14">
        <v>12</v>
      </c>
      <c r="M6" s="20">
        <f t="shared" si="1"/>
        <v>77</v>
      </c>
      <c r="N6" s="14" t="s">
        <v>551</v>
      </c>
    </row>
    <row r="7" spans="1:14" x14ac:dyDescent="0.25">
      <c r="A7" s="6">
        <v>5</v>
      </c>
      <c r="B7" s="14" t="s">
        <v>61</v>
      </c>
      <c r="C7" s="14" t="s">
        <v>38</v>
      </c>
      <c r="D7" s="14" t="s">
        <v>502</v>
      </c>
      <c r="E7" s="14" t="s">
        <v>224</v>
      </c>
      <c r="F7" s="22">
        <f t="shared" si="0"/>
        <v>1115</v>
      </c>
      <c r="G7" s="14">
        <v>47</v>
      </c>
      <c r="H7" s="14">
        <v>20</v>
      </c>
      <c r="I7" s="14">
        <v>0</v>
      </c>
      <c r="J7" s="14">
        <v>20</v>
      </c>
      <c r="K7" s="14">
        <v>20</v>
      </c>
      <c r="L7" s="14">
        <v>16</v>
      </c>
      <c r="M7" s="20">
        <f t="shared" si="1"/>
        <v>76</v>
      </c>
      <c r="N7" s="14" t="s">
        <v>551</v>
      </c>
    </row>
    <row r="8" spans="1:14" x14ac:dyDescent="0.25">
      <c r="A8" s="6">
        <v>6</v>
      </c>
      <c r="B8" s="14" t="s">
        <v>194</v>
      </c>
      <c r="C8" s="14" t="s">
        <v>195</v>
      </c>
      <c r="D8" s="14" t="s">
        <v>496</v>
      </c>
      <c r="E8" s="14" t="s">
        <v>191</v>
      </c>
      <c r="F8" s="22">
        <f t="shared" si="0"/>
        <v>1118</v>
      </c>
      <c r="G8" s="14">
        <v>43</v>
      </c>
      <c r="H8" s="14">
        <v>20</v>
      </c>
      <c r="I8" s="14">
        <v>20</v>
      </c>
      <c r="J8" s="14">
        <v>20</v>
      </c>
      <c r="K8" s="14">
        <v>1</v>
      </c>
      <c r="L8" s="14">
        <v>10</v>
      </c>
      <c r="M8" s="20">
        <f t="shared" si="1"/>
        <v>71</v>
      </c>
      <c r="N8" s="14" t="s">
        <v>551</v>
      </c>
    </row>
    <row r="9" spans="1:14" x14ac:dyDescent="0.25">
      <c r="A9" s="6">
        <v>7</v>
      </c>
      <c r="B9" s="14" t="s">
        <v>121</v>
      </c>
      <c r="C9" s="14" t="s">
        <v>122</v>
      </c>
      <c r="D9" s="14" t="s">
        <v>42</v>
      </c>
      <c r="E9" s="14" t="s">
        <v>123</v>
      </c>
      <c r="F9" s="22">
        <f t="shared" si="0"/>
        <v>1121</v>
      </c>
      <c r="G9" s="14">
        <v>36</v>
      </c>
      <c r="H9" s="14">
        <v>15</v>
      </c>
      <c r="I9" s="14">
        <v>20</v>
      </c>
      <c r="J9" s="14">
        <v>15</v>
      </c>
      <c r="K9" s="14">
        <v>2</v>
      </c>
      <c r="L9" s="14">
        <v>17</v>
      </c>
      <c r="M9" s="20">
        <f t="shared" si="1"/>
        <v>69</v>
      </c>
      <c r="N9" s="14" t="s">
        <v>551</v>
      </c>
    </row>
    <row r="10" spans="1:14" x14ac:dyDescent="0.25">
      <c r="A10" s="6">
        <v>8</v>
      </c>
      <c r="B10" s="14" t="s">
        <v>71</v>
      </c>
      <c r="C10" s="14" t="s">
        <v>72</v>
      </c>
      <c r="D10" s="14" t="s">
        <v>499</v>
      </c>
      <c r="E10" s="14" t="s">
        <v>70</v>
      </c>
      <c r="F10" s="22">
        <f t="shared" si="0"/>
        <v>1124</v>
      </c>
      <c r="G10" s="14">
        <v>31</v>
      </c>
      <c r="H10" s="14">
        <v>20</v>
      </c>
      <c r="I10" s="14">
        <v>15</v>
      </c>
      <c r="J10" s="14">
        <v>5</v>
      </c>
      <c r="K10" s="14">
        <v>13</v>
      </c>
      <c r="L10" s="14">
        <v>14</v>
      </c>
      <c r="M10" s="20">
        <f t="shared" si="1"/>
        <v>67</v>
      </c>
      <c r="N10" s="14" t="s">
        <v>552</v>
      </c>
    </row>
    <row r="11" spans="1:14" x14ac:dyDescent="0.25">
      <c r="A11" s="6">
        <v>9</v>
      </c>
      <c r="B11" s="14" t="s">
        <v>143</v>
      </c>
      <c r="C11" s="14" t="s">
        <v>144</v>
      </c>
      <c r="D11" s="14" t="s">
        <v>500</v>
      </c>
      <c r="E11" s="14" t="s">
        <v>145</v>
      </c>
      <c r="F11" s="22">
        <f t="shared" si="0"/>
        <v>1127</v>
      </c>
      <c r="G11" s="14">
        <v>42</v>
      </c>
      <c r="H11" s="14">
        <v>20</v>
      </c>
      <c r="I11" s="14">
        <v>0</v>
      </c>
      <c r="J11" s="14">
        <v>20</v>
      </c>
      <c r="K11" s="14">
        <v>13</v>
      </c>
      <c r="L11" s="14">
        <v>13</v>
      </c>
      <c r="M11" s="20">
        <f t="shared" si="1"/>
        <v>66</v>
      </c>
      <c r="N11" s="14" t="s">
        <v>552</v>
      </c>
    </row>
    <row r="12" spans="1:14" x14ac:dyDescent="0.25">
      <c r="A12" s="6">
        <v>10</v>
      </c>
      <c r="B12" s="14" t="s">
        <v>326</v>
      </c>
      <c r="C12" s="14" t="s">
        <v>327</v>
      </c>
      <c r="D12" s="14" t="s">
        <v>328</v>
      </c>
      <c r="E12" s="14" t="s">
        <v>256</v>
      </c>
      <c r="F12" s="22">
        <f t="shared" si="0"/>
        <v>1130</v>
      </c>
      <c r="G12" s="22" t="s">
        <v>543</v>
      </c>
      <c r="H12" s="14">
        <v>20</v>
      </c>
      <c r="I12" s="14">
        <v>20</v>
      </c>
      <c r="J12" s="14">
        <v>10</v>
      </c>
      <c r="K12" s="14">
        <v>7</v>
      </c>
      <c r="L12" s="14">
        <v>8</v>
      </c>
      <c r="M12" s="20">
        <f t="shared" si="1"/>
        <v>65</v>
      </c>
      <c r="N12" s="14" t="s">
        <v>552</v>
      </c>
    </row>
    <row r="13" spans="1:14" x14ac:dyDescent="0.25">
      <c r="A13" s="6">
        <v>11</v>
      </c>
      <c r="B13" s="14" t="s">
        <v>320</v>
      </c>
      <c r="C13" s="14" t="s">
        <v>58</v>
      </c>
      <c r="D13" s="14" t="s">
        <v>321</v>
      </c>
      <c r="E13" s="14" t="s">
        <v>256</v>
      </c>
      <c r="F13" s="22">
        <f t="shared" si="0"/>
        <v>1133</v>
      </c>
      <c r="G13" s="14">
        <v>48</v>
      </c>
      <c r="H13" s="14">
        <v>18</v>
      </c>
      <c r="I13" s="14">
        <v>20</v>
      </c>
      <c r="J13" s="14">
        <v>0</v>
      </c>
      <c r="K13" s="14">
        <v>20</v>
      </c>
      <c r="L13" s="14">
        <v>5</v>
      </c>
      <c r="M13" s="20">
        <f t="shared" si="1"/>
        <v>63</v>
      </c>
      <c r="N13" s="14" t="s">
        <v>552</v>
      </c>
    </row>
    <row r="14" spans="1:14" x14ac:dyDescent="0.25">
      <c r="A14" s="6">
        <v>12</v>
      </c>
      <c r="B14" s="14" t="s">
        <v>110</v>
      </c>
      <c r="C14" s="14" t="s">
        <v>89</v>
      </c>
      <c r="D14" s="14" t="s">
        <v>45</v>
      </c>
      <c r="E14" s="14" t="s">
        <v>111</v>
      </c>
      <c r="F14" s="22">
        <f t="shared" si="0"/>
        <v>1136</v>
      </c>
      <c r="G14" s="14">
        <v>36</v>
      </c>
      <c r="H14" s="14">
        <v>20</v>
      </c>
      <c r="I14" s="14">
        <v>2</v>
      </c>
      <c r="J14" s="14">
        <v>15</v>
      </c>
      <c r="K14" s="14">
        <v>13</v>
      </c>
      <c r="L14" s="14">
        <v>12</v>
      </c>
      <c r="M14" s="20">
        <f t="shared" si="1"/>
        <v>62</v>
      </c>
      <c r="N14" s="14" t="s">
        <v>552</v>
      </c>
    </row>
    <row r="15" spans="1:14" x14ac:dyDescent="0.25">
      <c r="A15" s="6">
        <v>13</v>
      </c>
      <c r="B15" s="14" t="s">
        <v>192</v>
      </c>
      <c r="C15" s="14" t="s">
        <v>193</v>
      </c>
      <c r="D15" s="14" t="s">
        <v>496</v>
      </c>
      <c r="E15" s="14" t="s">
        <v>191</v>
      </c>
      <c r="F15" s="22">
        <f t="shared" si="0"/>
        <v>1139</v>
      </c>
      <c r="G15" s="14">
        <v>43</v>
      </c>
      <c r="H15" s="14">
        <v>14</v>
      </c>
      <c r="I15" s="14">
        <v>20</v>
      </c>
      <c r="J15" s="14">
        <v>10</v>
      </c>
      <c r="K15" s="14">
        <v>0</v>
      </c>
      <c r="L15" s="14">
        <v>15</v>
      </c>
      <c r="M15" s="20">
        <f t="shared" si="1"/>
        <v>59</v>
      </c>
      <c r="N15" s="14" t="s">
        <v>552</v>
      </c>
    </row>
    <row r="16" spans="1:14" x14ac:dyDescent="0.25">
      <c r="A16" s="6">
        <v>14</v>
      </c>
      <c r="B16" s="14" t="s">
        <v>147</v>
      </c>
      <c r="C16" s="14" t="s">
        <v>156</v>
      </c>
      <c r="D16" s="14" t="s">
        <v>325</v>
      </c>
      <c r="E16" s="14" t="s">
        <v>256</v>
      </c>
      <c r="F16" s="22">
        <f t="shared" si="0"/>
        <v>1142</v>
      </c>
      <c r="G16" s="14" t="s">
        <v>543</v>
      </c>
      <c r="H16" s="14">
        <v>15</v>
      </c>
      <c r="I16" s="14">
        <v>15</v>
      </c>
      <c r="J16" s="14">
        <v>0</v>
      </c>
      <c r="K16" s="14">
        <v>13</v>
      </c>
      <c r="L16" s="14">
        <v>16</v>
      </c>
      <c r="M16" s="20">
        <f t="shared" si="1"/>
        <v>59</v>
      </c>
      <c r="N16" s="14" t="s">
        <v>552</v>
      </c>
    </row>
    <row r="17" spans="1:14" x14ac:dyDescent="0.25">
      <c r="A17" s="6">
        <v>15</v>
      </c>
      <c r="B17" s="14" t="s">
        <v>417</v>
      </c>
      <c r="C17" s="14" t="s">
        <v>10</v>
      </c>
      <c r="D17" s="14" t="s">
        <v>503</v>
      </c>
      <c r="E17" s="14" t="s">
        <v>404</v>
      </c>
      <c r="F17" s="22">
        <f t="shared" si="0"/>
        <v>1145</v>
      </c>
      <c r="G17" s="14">
        <v>20</v>
      </c>
      <c r="H17" s="14">
        <v>20</v>
      </c>
      <c r="I17" s="14">
        <v>0</v>
      </c>
      <c r="J17" s="14">
        <v>16</v>
      </c>
      <c r="K17" s="14">
        <v>4</v>
      </c>
      <c r="L17" s="14">
        <v>17</v>
      </c>
      <c r="M17" s="20">
        <f t="shared" si="1"/>
        <v>57</v>
      </c>
      <c r="N17" s="14" t="s">
        <v>552</v>
      </c>
    </row>
    <row r="18" spans="1:14" x14ac:dyDescent="0.25">
      <c r="A18" s="6">
        <v>16</v>
      </c>
      <c r="B18" s="14" t="s">
        <v>414</v>
      </c>
      <c r="C18" s="14" t="s">
        <v>38</v>
      </c>
      <c r="D18" s="14" t="s">
        <v>503</v>
      </c>
      <c r="E18" s="14" t="s">
        <v>404</v>
      </c>
      <c r="F18" s="22">
        <f t="shared" si="0"/>
        <v>1148</v>
      </c>
      <c r="G18" s="14">
        <v>12</v>
      </c>
      <c r="H18" s="14">
        <v>16</v>
      </c>
      <c r="I18" s="14">
        <v>0</v>
      </c>
      <c r="J18" s="14">
        <v>5</v>
      </c>
      <c r="K18" s="14">
        <v>17</v>
      </c>
      <c r="L18" s="14">
        <v>17</v>
      </c>
      <c r="M18" s="20">
        <f t="shared" si="1"/>
        <v>55</v>
      </c>
      <c r="N18" s="14" t="s">
        <v>553</v>
      </c>
    </row>
    <row r="19" spans="1:14" x14ac:dyDescent="0.25">
      <c r="A19" s="6">
        <v>17</v>
      </c>
      <c r="B19" s="14" t="s">
        <v>124</v>
      </c>
      <c r="C19" s="14" t="s">
        <v>38</v>
      </c>
      <c r="D19" s="14" t="s">
        <v>45</v>
      </c>
      <c r="E19" s="14" t="s">
        <v>125</v>
      </c>
      <c r="F19" s="22">
        <f t="shared" si="0"/>
        <v>1151</v>
      </c>
      <c r="G19" s="14">
        <v>40</v>
      </c>
      <c r="H19" s="14">
        <v>16</v>
      </c>
      <c r="I19" s="14">
        <v>20</v>
      </c>
      <c r="J19" s="14">
        <v>0</v>
      </c>
      <c r="K19" s="14">
        <v>2</v>
      </c>
      <c r="L19" s="14">
        <v>15</v>
      </c>
      <c r="M19" s="20">
        <f t="shared" si="1"/>
        <v>53</v>
      </c>
      <c r="N19" s="14" t="s">
        <v>553</v>
      </c>
    </row>
    <row r="20" spans="1:14" x14ac:dyDescent="0.25">
      <c r="A20" s="6">
        <v>18</v>
      </c>
      <c r="B20" s="14" t="s">
        <v>389</v>
      </c>
      <c r="C20" s="14" t="s">
        <v>282</v>
      </c>
      <c r="D20" s="14" t="s">
        <v>45</v>
      </c>
      <c r="E20" s="14" t="s">
        <v>390</v>
      </c>
      <c r="F20" s="22">
        <f t="shared" si="0"/>
        <v>1154</v>
      </c>
      <c r="G20" s="14">
        <v>10</v>
      </c>
      <c r="H20" s="14">
        <v>20</v>
      </c>
      <c r="I20" s="14">
        <v>2</v>
      </c>
      <c r="J20" s="14">
        <v>20</v>
      </c>
      <c r="K20" s="14">
        <v>0</v>
      </c>
      <c r="L20" s="14">
        <v>10</v>
      </c>
      <c r="M20" s="20">
        <f t="shared" si="1"/>
        <v>52</v>
      </c>
      <c r="N20" s="14" t="s">
        <v>553</v>
      </c>
    </row>
    <row r="21" spans="1:14" x14ac:dyDescent="0.25">
      <c r="A21" s="6">
        <v>19</v>
      </c>
      <c r="B21" s="14" t="s">
        <v>332</v>
      </c>
      <c r="C21" s="14" t="s">
        <v>333</v>
      </c>
      <c r="D21" s="14" t="s">
        <v>334</v>
      </c>
      <c r="E21" s="14" t="s">
        <v>256</v>
      </c>
      <c r="F21" s="22">
        <f t="shared" si="0"/>
        <v>1157</v>
      </c>
      <c r="G21" s="20">
        <v>9</v>
      </c>
      <c r="H21" s="20">
        <v>16</v>
      </c>
      <c r="I21" s="20">
        <v>2</v>
      </c>
      <c r="J21" s="20">
        <v>5</v>
      </c>
      <c r="K21" s="20">
        <v>12</v>
      </c>
      <c r="L21" s="20">
        <v>14</v>
      </c>
      <c r="M21" s="20">
        <f t="shared" si="1"/>
        <v>49</v>
      </c>
      <c r="N21" s="14" t="s">
        <v>553</v>
      </c>
    </row>
    <row r="22" spans="1:14" x14ac:dyDescent="0.25">
      <c r="A22" s="6">
        <v>20</v>
      </c>
      <c r="B22" s="14" t="s">
        <v>367</v>
      </c>
      <c r="C22" s="14" t="s">
        <v>401</v>
      </c>
      <c r="D22" s="14" t="s">
        <v>45</v>
      </c>
      <c r="E22" s="14" t="s">
        <v>438</v>
      </c>
      <c r="F22" s="22">
        <f t="shared" si="0"/>
        <v>1160</v>
      </c>
      <c r="G22" s="14">
        <v>23</v>
      </c>
      <c r="H22" s="14">
        <v>14</v>
      </c>
      <c r="I22" s="14">
        <v>2</v>
      </c>
      <c r="J22" s="14">
        <v>20</v>
      </c>
      <c r="K22" s="14"/>
      <c r="L22" s="14">
        <v>13</v>
      </c>
      <c r="M22" s="20">
        <f t="shared" si="1"/>
        <v>49</v>
      </c>
      <c r="N22" s="14" t="s">
        <v>553</v>
      </c>
    </row>
    <row r="23" spans="1:14" x14ac:dyDescent="0.25">
      <c r="A23" s="6">
        <v>21</v>
      </c>
      <c r="B23" s="14" t="s">
        <v>391</v>
      </c>
      <c r="C23" s="14" t="s">
        <v>392</v>
      </c>
      <c r="D23" s="14" t="s">
        <v>399</v>
      </c>
      <c r="E23" s="14" t="s">
        <v>393</v>
      </c>
      <c r="F23" s="22">
        <f t="shared" si="0"/>
        <v>1163</v>
      </c>
      <c r="G23" s="14">
        <v>10</v>
      </c>
      <c r="H23" s="14">
        <v>16</v>
      </c>
      <c r="I23" s="14">
        <v>0</v>
      </c>
      <c r="J23" s="14">
        <v>0</v>
      </c>
      <c r="K23" s="14">
        <v>20</v>
      </c>
      <c r="L23" s="14">
        <v>12</v>
      </c>
      <c r="M23" s="20">
        <f t="shared" si="1"/>
        <v>48</v>
      </c>
      <c r="N23" s="14" t="s">
        <v>553</v>
      </c>
    </row>
    <row r="24" spans="1:14" x14ac:dyDescent="0.25">
      <c r="A24" s="6">
        <v>22</v>
      </c>
      <c r="B24" s="14" t="s">
        <v>59</v>
      </c>
      <c r="C24" s="14" t="s">
        <v>52</v>
      </c>
      <c r="D24" s="14" t="s">
        <v>495</v>
      </c>
      <c r="E24" s="14" t="s">
        <v>60</v>
      </c>
      <c r="F24" s="22">
        <f t="shared" si="0"/>
        <v>1166</v>
      </c>
      <c r="G24" s="14">
        <v>23</v>
      </c>
      <c r="H24" s="14">
        <v>17</v>
      </c>
      <c r="I24" s="14">
        <v>15</v>
      </c>
      <c r="J24" s="14">
        <v>0</v>
      </c>
      <c r="K24" s="14">
        <v>0</v>
      </c>
      <c r="L24" s="14">
        <v>16</v>
      </c>
      <c r="M24" s="20">
        <f t="shared" si="1"/>
        <v>48</v>
      </c>
      <c r="N24" s="14" t="s">
        <v>553</v>
      </c>
    </row>
    <row r="25" spans="1:14" x14ac:dyDescent="0.25">
      <c r="A25" s="6">
        <v>23</v>
      </c>
      <c r="B25" s="14" t="s">
        <v>53</v>
      </c>
      <c r="C25" s="14" t="s">
        <v>135</v>
      </c>
      <c r="D25" s="14" t="s">
        <v>161</v>
      </c>
      <c r="E25" s="14" t="s">
        <v>162</v>
      </c>
      <c r="F25" s="22">
        <f t="shared" si="0"/>
        <v>1169</v>
      </c>
      <c r="G25" s="14">
        <v>31</v>
      </c>
      <c r="H25" s="14">
        <v>12</v>
      </c>
      <c r="I25" s="14">
        <v>20</v>
      </c>
      <c r="J25" s="14">
        <v>2</v>
      </c>
      <c r="K25" s="14">
        <v>0</v>
      </c>
      <c r="L25" s="14">
        <v>13</v>
      </c>
      <c r="M25" s="20">
        <f t="shared" si="1"/>
        <v>47</v>
      </c>
      <c r="N25" s="14" t="s">
        <v>553</v>
      </c>
    </row>
    <row r="26" spans="1:14" x14ac:dyDescent="0.25">
      <c r="A26" s="6">
        <v>24</v>
      </c>
      <c r="B26" s="14" t="s">
        <v>229</v>
      </c>
      <c r="C26" s="14" t="s">
        <v>8</v>
      </c>
      <c r="D26" s="14" t="s">
        <v>524</v>
      </c>
      <c r="E26" s="14" t="s">
        <v>525</v>
      </c>
      <c r="F26" s="22">
        <f t="shared" si="0"/>
        <v>1172</v>
      </c>
      <c r="G26" s="14">
        <v>40</v>
      </c>
      <c r="H26" s="14">
        <v>12</v>
      </c>
      <c r="I26" s="14">
        <v>20</v>
      </c>
      <c r="J26" s="14">
        <v>2</v>
      </c>
      <c r="K26" s="14">
        <v>2</v>
      </c>
      <c r="L26" s="14">
        <v>11</v>
      </c>
      <c r="M26" s="20">
        <f t="shared" si="1"/>
        <v>47</v>
      </c>
      <c r="N26" s="14" t="s">
        <v>553</v>
      </c>
    </row>
    <row r="27" spans="1:14" x14ac:dyDescent="0.25">
      <c r="A27" s="6">
        <v>25</v>
      </c>
      <c r="B27" s="14" t="s">
        <v>444</v>
      </c>
      <c r="C27" s="14" t="s">
        <v>29</v>
      </c>
      <c r="D27" s="14" t="s">
        <v>161</v>
      </c>
      <c r="E27" s="14" t="s">
        <v>162</v>
      </c>
      <c r="F27" s="22">
        <f t="shared" si="0"/>
        <v>1175</v>
      </c>
      <c r="G27" s="14">
        <v>32</v>
      </c>
      <c r="H27" s="14">
        <v>20</v>
      </c>
      <c r="I27" s="14">
        <v>5</v>
      </c>
      <c r="J27" s="14">
        <v>20</v>
      </c>
      <c r="K27" s="14">
        <v>0</v>
      </c>
      <c r="L27" s="14">
        <v>1</v>
      </c>
      <c r="M27" s="20">
        <f t="shared" si="1"/>
        <v>46</v>
      </c>
      <c r="N27" s="14"/>
    </row>
    <row r="28" spans="1:14" x14ac:dyDescent="0.25">
      <c r="A28" s="6">
        <v>26</v>
      </c>
      <c r="B28" s="14" t="s">
        <v>329</v>
      </c>
      <c r="C28" s="14" t="s">
        <v>10</v>
      </c>
      <c r="D28" s="14" t="s">
        <v>321</v>
      </c>
      <c r="E28" s="14" t="s">
        <v>256</v>
      </c>
      <c r="F28" s="22">
        <f t="shared" si="0"/>
        <v>1178</v>
      </c>
      <c r="G28" s="22" t="s">
        <v>543</v>
      </c>
      <c r="H28" s="14">
        <v>17</v>
      </c>
      <c r="I28" s="14">
        <v>0</v>
      </c>
      <c r="J28" s="14">
        <v>16</v>
      </c>
      <c r="K28" s="14">
        <v>3</v>
      </c>
      <c r="L28" s="14">
        <v>8</v>
      </c>
      <c r="M28" s="20">
        <f t="shared" si="1"/>
        <v>44</v>
      </c>
      <c r="N28" s="14"/>
    </row>
    <row r="29" spans="1:14" x14ac:dyDescent="0.25">
      <c r="A29" s="6">
        <v>27</v>
      </c>
      <c r="B29" s="14" t="s">
        <v>93</v>
      </c>
      <c r="C29" s="14" t="s">
        <v>94</v>
      </c>
      <c r="D29" s="14" t="s">
        <v>45</v>
      </c>
      <c r="E29" s="14" t="s">
        <v>95</v>
      </c>
      <c r="F29" s="22">
        <f t="shared" si="0"/>
        <v>1181</v>
      </c>
      <c r="G29" s="14">
        <v>32</v>
      </c>
      <c r="H29" s="14">
        <v>20</v>
      </c>
      <c r="I29" s="14">
        <v>5</v>
      </c>
      <c r="J29" s="14">
        <v>0</v>
      </c>
      <c r="K29" s="14">
        <v>13</v>
      </c>
      <c r="L29" s="14">
        <v>5</v>
      </c>
      <c r="M29" s="20">
        <f t="shared" si="1"/>
        <v>43</v>
      </c>
      <c r="N29" s="14"/>
    </row>
    <row r="30" spans="1:14" x14ac:dyDescent="0.25">
      <c r="A30" s="6">
        <v>28</v>
      </c>
      <c r="B30" s="14" t="s">
        <v>190</v>
      </c>
      <c r="C30" s="14" t="s">
        <v>175</v>
      </c>
      <c r="D30" s="14" t="s">
        <v>495</v>
      </c>
      <c r="E30" s="14" t="s">
        <v>191</v>
      </c>
      <c r="F30" s="22">
        <f t="shared" si="0"/>
        <v>1184</v>
      </c>
      <c r="G30" s="14">
        <v>43</v>
      </c>
      <c r="H30" s="14">
        <v>16</v>
      </c>
      <c r="I30" s="14">
        <v>2</v>
      </c>
      <c r="J30" s="14">
        <v>10</v>
      </c>
      <c r="K30" s="14">
        <v>0</v>
      </c>
      <c r="L30" s="14">
        <v>14</v>
      </c>
      <c r="M30" s="20">
        <f t="shared" si="1"/>
        <v>42</v>
      </c>
      <c r="N30" s="14"/>
    </row>
    <row r="31" spans="1:14" x14ac:dyDescent="0.25">
      <c r="A31" s="6">
        <v>29</v>
      </c>
      <c r="B31" s="14" t="s">
        <v>324</v>
      </c>
      <c r="C31" s="14" t="s">
        <v>195</v>
      </c>
      <c r="D31" s="14" t="s">
        <v>325</v>
      </c>
      <c r="E31" s="14" t="s">
        <v>256</v>
      </c>
      <c r="F31" s="22">
        <f t="shared" si="0"/>
        <v>1187</v>
      </c>
      <c r="G31" s="22" t="s">
        <v>543</v>
      </c>
      <c r="H31" s="14">
        <v>16</v>
      </c>
      <c r="I31" s="14">
        <v>5</v>
      </c>
      <c r="J31" s="14">
        <v>5</v>
      </c>
      <c r="K31" s="14">
        <v>0</v>
      </c>
      <c r="L31" s="14">
        <v>16</v>
      </c>
      <c r="M31" s="20">
        <f t="shared" si="1"/>
        <v>42</v>
      </c>
      <c r="N31" s="14"/>
    </row>
    <row r="32" spans="1:14" x14ac:dyDescent="0.25">
      <c r="A32" s="6">
        <v>30</v>
      </c>
      <c r="B32" s="14" t="s">
        <v>127</v>
      </c>
      <c r="C32" s="14" t="s">
        <v>330</v>
      </c>
      <c r="D32" s="14" t="s">
        <v>328</v>
      </c>
      <c r="E32" s="14" t="s">
        <v>256</v>
      </c>
      <c r="F32" s="22">
        <f t="shared" si="0"/>
        <v>1190</v>
      </c>
      <c r="G32" s="22" t="s">
        <v>543</v>
      </c>
      <c r="H32" s="14">
        <v>16</v>
      </c>
      <c r="I32" s="14">
        <v>2</v>
      </c>
      <c r="J32" s="14">
        <v>10</v>
      </c>
      <c r="K32" s="14">
        <v>2</v>
      </c>
      <c r="L32" s="14">
        <v>12</v>
      </c>
      <c r="M32" s="20">
        <f t="shared" si="1"/>
        <v>42</v>
      </c>
      <c r="N32" s="14"/>
    </row>
    <row r="33" spans="1:14" x14ac:dyDescent="0.25">
      <c r="A33" s="6">
        <v>31</v>
      </c>
      <c r="B33" s="14" t="s">
        <v>47</v>
      </c>
      <c r="C33" s="14" t="s">
        <v>48</v>
      </c>
      <c r="D33" s="14" t="s">
        <v>45</v>
      </c>
      <c r="E33" s="14" t="s">
        <v>49</v>
      </c>
      <c r="F33" s="22">
        <f t="shared" si="0"/>
        <v>1193</v>
      </c>
      <c r="G33" s="14">
        <v>12</v>
      </c>
      <c r="H33" s="14">
        <v>16</v>
      </c>
      <c r="I33" s="14">
        <v>2</v>
      </c>
      <c r="J33" s="14">
        <v>0</v>
      </c>
      <c r="K33" s="14">
        <v>13</v>
      </c>
      <c r="L33" s="14">
        <v>10</v>
      </c>
      <c r="M33" s="20">
        <f t="shared" si="1"/>
        <v>41</v>
      </c>
      <c r="N33" s="14"/>
    </row>
    <row r="34" spans="1:14" x14ac:dyDescent="0.25">
      <c r="A34" s="6">
        <v>32</v>
      </c>
      <c r="B34" s="14" t="s">
        <v>88</v>
      </c>
      <c r="C34" s="14" t="s">
        <v>233</v>
      </c>
      <c r="D34" s="14" t="s">
        <v>45</v>
      </c>
      <c r="E34" s="14" t="s">
        <v>450</v>
      </c>
      <c r="F34" s="22">
        <f t="shared" si="0"/>
        <v>1196</v>
      </c>
      <c r="G34" s="14">
        <v>36</v>
      </c>
      <c r="H34" s="14">
        <v>18</v>
      </c>
      <c r="I34" s="14">
        <v>2</v>
      </c>
      <c r="J34" s="14">
        <v>2</v>
      </c>
      <c r="K34" s="14">
        <v>7</v>
      </c>
      <c r="L34" s="14">
        <v>12</v>
      </c>
      <c r="M34" s="20">
        <f t="shared" si="1"/>
        <v>41</v>
      </c>
      <c r="N34" s="14"/>
    </row>
    <row r="35" spans="1:14" x14ac:dyDescent="0.25">
      <c r="A35" s="6">
        <v>33</v>
      </c>
      <c r="B35" s="14" t="s">
        <v>478</v>
      </c>
      <c r="C35" s="14" t="s">
        <v>160</v>
      </c>
      <c r="D35" s="14" t="s">
        <v>476</v>
      </c>
      <c r="E35" s="14" t="s">
        <v>477</v>
      </c>
      <c r="F35" s="22">
        <f t="shared" si="0"/>
        <v>1199</v>
      </c>
      <c r="G35" s="14">
        <v>40</v>
      </c>
      <c r="H35" s="14">
        <v>20</v>
      </c>
      <c r="I35" s="14">
        <v>5</v>
      </c>
      <c r="J35" s="14">
        <v>2</v>
      </c>
      <c r="K35" s="14">
        <v>2</v>
      </c>
      <c r="L35" s="14">
        <v>12</v>
      </c>
      <c r="M35" s="20">
        <f t="shared" si="1"/>
        <v>41</v>
      </c>
      <c r="N35" s="14"/>
    </row>
    <row r="36" spans="1:14" x14ac:dyDescent="0.25">
      <c r="A36" s="6">
        <v>34</v>
      </c>
      <c r="B36" s="14" t="s">
        <v>50</v>
      </c>
      <c r="C36" s="14" t="s">
        <v>51</v>
      </c>
      <c r="D36" s="14" t="s">
        <v>45</v>
      </c>
      <c r="E36" s="14" t="s">
        <v>49</v>
      </c>
      <c r="F36" s="22">
        <f t="shared" si="0"/>
        <v>1102</v>
      </c>
      <c r="G36" s="14">
        <v>20</v>
      </c>
      <c r="H36" s="14">
        <v>20</v>
      </c>
      <c r="I36" s="14">
        <v>0</v>
      </c>
      <c r="J36" s="14">
        <v>0</v>
      </c>
      <c r="K36" s="14">
        <v>7</v>
      </c>
      <c r="L36" s="14">
        <v>13</v>
      </c>
      <c r="M36" s="20">
        <f t="shared" si="1"/>
        <v>40</v>
      </c>
      <c r="N36" s="14"/>
    </row>
    <row r="37" spans="1:14" x14ac:dyDescent="0.25">
      <c r="A37" s="6">
        <v>35</v>
      </c>
      <c r="B37" s="14" t="s">
        <v>28</v>
      </c>
      <c r="C37" s="14" t="s">
        <v>29</v>
      </c>
      <c r="D37" s="14" t="s">
        <v>498</v>
      </c>
      <c r="E37" s="14" t="s">
        <v>30</v>
      </c>
      <c r="F37" s="22">
        <f t="shared" si="0"/>
        <v>1105</v>
      </c>
      <c r="G37" s="14">
        <v>10</v>
      </c>
      <c r="H37" s="14">
        <v>19</v>
      </c>
      <c r="I37" s="14">
        <v>2</v>
      </c>
      <c r="J37" s="14">
        <v>0</v>
      </c>
      <c r="K37" s="14">
        <v>2</v>
      </c>
      <c r="L37" s="14">
        <v>16</v>
      </c>
      <c r="M37" s="20">
        <f t="shared" si="1"/>
        <v>39</v>
      </c>
      <c r="N37" s="14"/>
    </row>
    <row r="38" spans="1:14" x14ac:dyDescent="0.25">
      <c r="A38" s="6">
        <v>36</v>
      </c>
      <c r="B38" s="7" t="s">
        <v>0</v>
      </c>
      <c r="C38" s="7" t="s">
        <v>1</v>
      </c>
      <c r="D38" s="7" t="s">
        <v>45</v>
      </c>
      <c r="E38" s="12" t="s">
        <v>16</v>
      </c>
      <c r="F38" s="22">
        <f t="shared" si="0"/>
        <v>1108</v>
      </c>
      <c r="G38" s="14">
        <v>9</v>
      </c>
      <c r="H38" s="14">
        <v>14</v>
      </c>
      <c r="I38" s="14">
        <v>10</v>
      </c>
      <c r="J38" s="14">
        <v>2</v>
      </c>
      <c r="K38" s="14">
        <v>0</v>
      </c>
      <c r="L38" s="14">
        <v>12</v>
      </c>
      <c r="M38" s="20">
        <f t="shared" si="1"/>
        <v>38</v>
      </c>
      <c r="N38" s="14"/>
    </row>
    <row r="39" spans="1:14" x14ac:dyDescent="0.25">
      <c r="A39" s="6">
        <v>37</v>
      </c>
      <c r="B39" s="14" t="s">
        <v>335</v>
      </c>
      <c r="C39" s="14" t="s">
        <v>141</v>
      </c>
      <c r="D39" s="14" t="s">
        <v>325</v>
      </c>
      <c r="E39" s="14" t="s">
        <v>256</v>
      </c>
      <c r="F39" s="22">
        <f t="shared" si="0"/>
        <v>1111</v>
      </c>
      <c r="G39" s="14">
        <v>9</v>
      </c>
      <c r="H39" s="14">
        <v>20</v>
      </c>
      <c r="I39" s="14">
        <v>0</v>
      </c>
      <c r="J39" s="14">
        <v>2</v>
      </c>
      <c r="K39" s="14">
        <v>2</v>
      </c>
      <c r="L39" s="14">
        <v>9</v>
      </c>
      <c r="M39" s="20">
        <f t="shared" si="1"/>
        <v>33</v>
      </c>
      <c r="N39" s="14"/>
    </row>
    <row r="40" spans="1:14" x14ac:dyDescent="0.25">
      <c r="A40" s="6">
        <v>38</v>
      </c>
      <c r="B40" s="14" t="s">
        <v>44</v>
      </c>
      <c r="C40" s="14" t="s">
        <v>8</v>
      </c>
      <c r="D40" s="14" t="s">
        <v>45</v>
      </c>
      <c r="E40" s="14" t="s">
        <v>46</v>
      </c>
      <c r="F40" s="22">
        <f t="shared" si="0"/>
        <v>1114</v>
      </c>
      <c r="G40" s="14">
        <v>12</v>
      </c>
      <c r="H40" s="14">
        <v>20</v>
      </c>
      <c r="I40" s="14">
        <v>5</v>
      </c>
      <c r="J40" s="14">
        <v>2</v>
      </c>
      <c r="K40" s="14">
        <v>0</v>
      </c>
      <c r="L40" s="14">
        <v>6</v>
      </c>
      <c r="M40" s="20">
        <f t="shared" si="1"/>
        <v>33</v>
      </c>
      <c r="N40" s="14"/>
    </row>
    <row r="41" spans="1:14" x14ac:dyDescent="0.25">
      <c r="A41" s="6">
        <v>39</v>
      </c>
      <c r="B41" s="14" t="s">
        <v>37</v>
      </c>
      <c r="C41" s="14" t="s">
        <v>1</v>
      </c>
      <c r="D41" s="14" t="s">
        <v>45</v>
      </c>
      <c r="E41" s="14" t="s">
        <v>490</v>
      </c>
      <c r="F41" s="22">
        <f t="shared" si="0"/>
        <v>1117</v>
      </c>
      <c r="G41" s="14">
        <v>48</v>
      </c>
      <c r="H41" s="14">
        <v>8</v>
      </c>
      <c r="I41" s="14">
        <v>0</v>
      </c>
      <c r="J41" s="14">
        <v>5</v>
      </c>
      <c r="K41" s="14">
        <v>7</v>
      </c>
      <c r="L41" s="14">
        <v>13</v>
      </c>
      <c r="M41" s="20">
        <f t="shared" si="1"/>
        <v>33</v>
      </c>
      <c r="N41" s="14"/>
    </row>
    <row r="42" spans="1:14" x14ac:dyDescent="0.25">
      <c r="A42" s="6">
        <v>40</v>
      </c>
      <c r="B42" s="14" t="s">
        <v>168</v>
      </c>
      <c r="C42" s="14" t="s">
        <v>14</v>
      </c>
      <c r="D42" s="14" t="s">
        <v>501</v>
      </c>
      <c r="E42" s="14" t="s">
        <v>169</v>
      </c>
      <c r="F42" s="22">
        <f t="shared" si="0"/>
        <v>1120</v>
      </c>
      <c r="G42" s="14">
        <v>42</v>
      </c>
      <c r="H42" s="14">
        <v>20</v>
      </c>
      <c r="I42" s="14">
        <v>0</v>
      </c>
      <c r="J42" s="14">
        <v>0</v>
      </c>
      <c r="K42" s="14">
        <v>2</v>
      </c>
      <c r="L42" s="14">
        <v>10</v>
      </c>
      <c r="M42" s="20">
        <f t="shared" si="1"/>
        <v>32</v>
      </c>
      <c r="N42" s="14"/>
    </row>
    <row r="43" spans="1:14" x14ac:dyDescent="0.25">
      <c r="A43" s="6">
        <v>41</v>
      </c>
      <c r="B43" s="14" t="s">
        <v>7</v>
      </c>
      <c r="C43" s="14" t="s">
        <v>52</v>
      </c>
      <c r="D43" s="14" t="s">
        <v>45</v>
      </c>
      <c r="E43" s="14" t="s">
        <v>49</v>
      </c>
      <c r="F43" s="22">
        <f t="shared" si="0"/>
        <v>1123</v>
      </c>
      <c r="G43" s="14">
        <v>20</v>
      </c>
      <c r="H43" s="14">
        <v>17</v>
      </c>
      <c r="I43" s="14">
        <v>10</v>
      </c>
      <c r="J43" s="14">
        <v>0</v>
      </c>
      <c r="K43" s="14">
        <v>0</v>
      </c>
      <c r="L43" s="14">
        <v>4</v>
      </c>
      <c r="M43" s="20">
        <f t="shared" si="1"/>
        <v>31</v>
      </c>
      <c r="N43" s="14"/>
    </row>
    <row r="44" spans="1:14" x14ac:dyDescent="0.25">
      <c r="A44" s="6">
        <v>42</v>
      </c>
      <c r="B44" s="14" t="s">
        <v>439</v>
      </c>
      <c r="C44" s="14" t="s">
        <v>516</v>
      </c>
      <c r="D44" s="14" t="s">
        <v>45</v>
      </c>
      <c r="E44" s="14" t="s">
        <v>438</v>
      </c>
      <c r="F44" s="22">
        <f t="shared" si="0"/>
        <v>1126</v>
      </c>
      <c r="G44" s="14">
        <v>31</v>
      </c>
      <c r="H44" s="14">
        <v>4</v>
      </c>
      <c r="I44" s="14">
        <v>15</v>
      </c>
      <c r="J44" s="14">
        <v>2</v>
      </c>
      <c r="K44" s="14">
        <v>0</v>
      </c>
      <c r="L44" s="14">
        <v>9</v>
      </c>
      <c r="M44" s="20">
        <f t="shared" si="1"/>
        <v>30</v>
      </c>
      <c r="N44" s="14"/>
    </row>
    <row r="45" spans="1:14" x14ac:dyDescent="0.25">
      <c r="A45" s="6">
        <v>43</v>
      </c>
      <c r="B45" s="14" t="s">
        <v>196</v>
      </c>
      <c r="C45" s="14" t="s">
        <v>197</v>
      </c>
      <c r="D45" s="14" t="s">
        <v>198</v>
      </c>
      <c r="E45" s="14" t="s">
        <v>191</v>
      </c>
      <c r="F45" s="22">
        <f t="shared" si="0"/>
        <v>1129</v>
      </c>
      <c r="G45" s="14">
        <v>47</v>
      </c>
      <c r="H45" s="14">
        <v>10</v>
      </c>
      <c r="I45" s="14">
        <v>2</v>
      </c>
      <c r="J45" s="14">
        <v>0</v>
      </c>
      <c r="K45" s="14">
        <v>3</v>
      </c>
      <c r="L45" s="14">
        <v>14</v>
      </c>
      <c r="M45" s="20">
        <f t="shared" si="1"/>
        <v>29</v>
      </c>
      <c r="N45" s="14"/>
    </row>
    <row r="46" spans="1:14" x14ac:dyDescent="0.25">
      <c r="A46" s="6">
        <v>44</v>
      </c>
      <c r="B46" s="14" t="s">
        <v>448</v>
      </c>
      <c r="C46" s="14" t="s">
        <v>29</v>
      </c>
      <c r="D46" s="14" t="s">
        <v>45</v>
      </c>
      <c r="E46" s="14" t="s">
        <v>449</v>
      </c>
      <c r="F46" s="22">
        <f t="shared" si="0"/>
        <v>1132</v>
      </c>
      <c r="G46" s="14">
        <v>32</v>
      </c>
      <c r="H46" s="14">
        <v>8</v>
      </c>
      <c r="I46" s="14">
        <v>0</v>
      </c>
      <c r="J46" s="14">
        <v>5</v>
      </c>
      <c r="K46" s="14">
        <v>0</v>
      </c>
      <c r="L46" s="14">
        <v>15</v>
      </c>
      <c r="M46" s="20">
        <f t="shared" si="1"/>
        <v>28</v>
      </c>
      <c r="N46" s="14"/>
    </row>
    <row r="47" spans="1:14" x14ac:dyDescent="0.25">
      <c r="A47" s="6">
        <v>45</v>
      </c>
      <c r="B47" s="14" t="s">
        <v>331</v>
      </c>
      <c r="C47" s="14" t="s">
        <v>175</v>
      </c>
      <c r="D47" s="14" t="s">
        <v>328</v>
      </c>
      <c r="E47" s="14" t="s">
        <v>256</v>
      </c>
      <c r="F47" s="22">
        <f t="shared" si="0"/>
        <v>1135</v>
      </c>
      <c r="G47" s="22" t="s">
        <v>543</v>
      </c>
      <c r="H47" s="14">
        <v>6</v>
      </c>
      <c r="I47" s="14">
        <v>2</v>
      </c>
      <c r="J47" s="14">
        <v>0</v>
      </c>
      <c r="K47" s="14">
        <v>7</v>
      </c>
      <c r="L47" s="14">
        <v>11</v>
      </c>
      <c r="M47" s="20">
        <f t="shared" si="1"/>
        <v>26</v>
      </c>
      <c r="N47" s="14"/>
    </row>
    <row r="48" spans="1:14" x14ac:dyDescent="0.25">
      <c r="A48" s="6">
        <v>46</v>
      </c>
      <c r="B48" s="13" t="s">
        <v>13</v>
      </c>
      <c r="C48" s="14" t="s">
        <v>14</v>
      </c>
      <c r="D48" s="14" t="s">
        <v>497</v>
      </c>
      <c r="E48" s="14" t="s">
        <v>17</v>
      </c>
      <c r="F48" s="22">
        <f t="shared" si="0"/>
        <v>1138</v>
      </c>
      <c r="G48" s="14">
        <v>9</v>
      </c>
      <c r="H48" s="14">
        <v>10</v>
      </c>
      <c r="I48" s="14">
        <v>0</v>
      </c>
      <c r="J48" s="14">
        <v>0</v>
      </c>
      <c r="K48" s="14"/>
      <c r="L48" s="14">
        <v>15</v>
      </c>
      <c r="M48" s="20">
        <f t="shared" si="1"/>
        <v>25</v>
      </c>
      <c r="N48" s="14"/>
    </row>
    <row r="49" spans="1:14" x14ac:dyDescent="0.25">
      <c r="A49" s="6">
        <v>47</v>
      </c>
      <c r="B49" s="14" t="s">
        <v>85</v>
      </c>
      <c r="C49" s="14" t="s">
        <v>86</v>
      </c>
      <c r="D49" s="14" t="s">
        <v>42</v>
      </c>
      <c r="E49" s="14" t="s">
        <v>87</v>
      </c>
      <c r="F49" s="22">
        <f t="shared" si="0"/>
        <v>1141</v>
      </c>
      <c r="G49" s="14">
        <v>31</v>
      </c>
      <c r="H49" s="14">
        <v>13</v>
      </c>
      <c r="I49" s="14">
        <v>2</v>
      </c>
      <c r="J49" s="14">
        <v>2</v>
      </c>
      <c r="K49" s="14">
        <v>2</v>
      </c>
      <c r="L49" s="14">
        <v>2</v>
      </c>
      <c r="M49" s="20">
        <f t="shared" si="1"/>
        <v>21</v>
      </c>
      <c r="N49" s="14"/>
    </row>
    <row r="50" spans="1:14" x14ac:dyDescent="0.25">
      <c r="A50" s="6">
        <v>48</v>
      </c>
      <c r="B50" s="14" t="s">
        <v>127</v>
      </c>
      <c r="C50" s="14" t="s">
        <v>135</v>
      </c>
      <c r="D50" s="14" t="s">
        <v>45</v>
      </c>
      <c r="E50" s="14" t="s">
        <v>136</v>
      </c>
      <c r="F50" s="22">
        <f t="shared" si="0"/>
        <v>1144</v>
      </c>
      <c r="G50" s="14">
        <v>42</v>
      </c>
      <c r="H50" s="14">
        <v>12</v>
      </c>
      <c r="I50" s="14">
        <v>0</v>
      </c>
      <c r="J50" s="14">
        <v>0</v>
      </c>
      <c r="K50" s="14">
        <v>0</v>
      </c>
      <c r="L50" s="14"/>
      <c r="M50" s="20">
        <f t="shared" si="1"/>
        <v>12</v>
      </c>
      <c r="N50" s="14"/>
    </row>
    <row r="52" spans="1:14" x14ac:dyDescent="0.25">
      <c r="F52" s="34" t="s">
        <v>549</v>
      </c>
    </row>
  </sheetData>
  <sortState ref="A3:M50">
    <sortCondition descending="1" ref="M3:M50"/>
  </sortState>
  <pageMargins left="0.7" right="0.7" top="0.34" bottom="0.32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5"/>
  <sheetViews>
    <sheetView workbookViewId="0">
      <selection activeCell="A3" sqref="A3:A95"/>
    </sheetView>
  </sheetViews>
  <sheetFormatPr defaultRowHeight="15" x14ac:dyDescent="0.25"/>
  <cols>
    <col min="1" max="1" width="3.85546875" customWidth="1"/>
    <col min="2" max="2" width="16.42578125" style="1" customWidth="1"/>
    <col min="3" max="3" width="11.42578125" style="1" customWidth="1"/>
    <col min="4" max="4" width="32.28515625" style="1" customWidth="1"/>
    <col min="5" max="5" width="20.140625" style="1" customWidth="1"/>
    <col min="6" max="7" width="9.140625" style="1" hidden="1" customWidth="1"/>
    <col min="8" max="12" width="3" style="1" bestFit="1" customWidth="1"/>
    <col min="13" max="13" width="7.42578125" style="1" bestFit="1" customWidth="1"/>
    <col min="14" max="14" width="9.140625" style="1"/>
  </cols>
  <sheetData>
    <row r="1" spans="1:14" s="3" customFormat="1" ht="21" x14ac:dyDescent="0.35">
      <c r="A1" s="3" t="s">
        <v>469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x14ac:dyDescent="0.25">
      <c r="A2" s="10"/>
      <c r="B2" s="5" t="s">
        <v>2</v>
      </c>
      <c r="C2" s="5" t="s">
        <v>3</v>
      </c>
      <c r="D2" s="5" t="s">
        <v>4</v>
      </c>
      <c r="E2" s="5" t="s">
        <v>15</v>
      </c>
      <c r="F2" s="5" t="s">
        <v>541</v>
      </c>
      <c r="G2" s="21" t="s">
        <v>542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 t="s">
        <v>548</v>
      </c>
      <c r="N2" s="28" t="s">
        <v>554</v>
      </c>
    </row>
    <row r="3" spans="1:14" s="15" customFormat="1" x14ac:dyDescent="0.25">
      <c r="A3" s="16">
        <v>1</v>
      </c>
      <c r="B3" s="14" t="s">
        <v>555</v>
      </c>
      <c r="C3" s="14" t="s">
        <v>556</v>
      </c>
      <c r="D3" s="14" t="s">
        <v>146</v>
      </c>
      <c r="E3" s="14" t="s">
        <v>151</v>
      </c>
      <c r="F3" s="23">
        <f t="shared" ref="F3:F34" si="0">2100+MOD(A3*3,100)</f>
        <v>2103</v>
      </c>
      <c r="G3" s="14">
        <v>42</v>
      </c>
      <c r="H3" s="14">
        <v>20</v>
      </c>
      <c r="I3" s="14">
        <v>19</v>
      </c>
      <c r="J3" s="14">
        <v>18</v>
      </c>
      <c r="K3" s="14">
        <v>0</v>
      </c>
      <c r="L3" s="14">
        <v>20</v>
      </c>
      <c r="M3" s="19">
        <f t="shared" ref="M3:M34" si="1">H3+I3+J3+K3+L3</f>
        <v>77</v>
      </c>
      <c r="N3" s="14" t="s">
        <v>550</v>
      </c>
    </row>
    <row r="4" spans="1:14" s="15" customFormat="1" x14ac:dyDescent="0.25">
      <c r="A4" s="16">
        <v>2</v>
      </c>
      <c r="B4" s="14" t="s">
        <v>7</v>
      </c>
      <c r="C4" s="14" t="s">
        <v>195</v>
      </c>
      <c r="D4" s="14" t="s">
        <v>328</v>
      </c>
      <c r="E4" s="14" t="s">
        <v>256</v>
      </c>
      <c r="F4" s="23">
        <f t="shared" si="0"/>
        <v>2106</v>
      </c>
      <c r="G4" s="14">
        <v>9</v>
      </c>
      <c r="H4" s="14">
        <v>20</v>
      </c>
      <c r="I4" s="14">
        <v>8</v>
      </c>
      <c r="J4" s="14">
        <v>4</v>
      </c>
      <c r="K4" s="14">
        <v>20</v>
      </c>
      <c r="L4" s="14">
        <v>20</v>
      </c>
      <c r="M4" s="19">
        <f t="shared" si="1"/>
        <v>72</v>
      </c>
      <c r="N4" s="14" t="s">
        <v>550</v>
      </c>
    </row>
    <row r="5" spans="1:14" x14ac:dyDescent="0.25">
      <c r="A5" s="16">
        <v>3</v>
      </c>
      <c r="B5" s="14" t="s">
        <v>176</v>
      </c>
      <c r="C5" s="14" t="s">
        <v>175</v>
      </c>
      <c r="D5" s="14" t="s">
        <v>422</v>
      </c>
      <c r="E5" s="14" t="s">
        <v>173</v>
      </c>
      <c r="F5" s="23">
        <f t="shared" si="0"/>
        <v>2109</v>
      </c>
      <c r="G5" s="14">
        <v>10</v>
      </c>
      <c r="H5" s="14">
        <v>20</v>
      </c>
      <c r="I5" s="14">
        <v>8</v>
      </c>
      <c r="J5" s="14">
        <v>3</v>
      </c>
      <c r="K5" s="14">
        <v>20</v>
      </c>
      <c r="L5" s="14">
        <v>20</v>
      </c>
      <c r="M5" s="19">
        <f t="shared" si="1"/>
        <v>71</v>
      </c>
      <c r="N5" s="14" t="s">
        <v>550</v>
      </c>
    </row>
    <row r="6" spans="1:14" x14ac:dyDescent="0.25">
      <c r="A6" s="16">
        <v>4</v>
      </c>
      <c r="B6" s="14" t="s">
        <v>148</v>
      </c>
      <c r="C6" s="14" t="s">
        <v>82</v>
      </c>
      <c r="D6" s="14" t="s">
        <v>500</v>
      </c>
      <c r="E6" s="14" t="s">
        <v>145</v>
      </c>
      <c r="F6" s="23">
        <f t="shared" si="0"/>
        <v>2112</v>
      </c>
      <c r="G6" s="14">
        <v>32</v>
      </c>
      <c r="H6" s="14">
        <v>20</v>
      </c>
      <c r="I6" s="14">
        <v>7</v>
      </c>
      <c r="J6" s="14">
        <v>4</v>
      </c>
      <c r="K6" s="14">
        <v>20</v>
      </c>
      <c r="L6" s="14">
        <v>20</v>
      </c>
      <c r="M6" s="19">
        <f t="shared" si="1"/>
        <v>71</v>
      </c>
      <c r="N6" s="14" t="s">
        <v>550</v>
      </c>
    </row>
    <row r="7" spans="1:14" x14ac:dyDescent="0.25">
      <c r="A7" s="16">
        <v>5</v>
      </c>
      <c r="B7" s="14" t="s">
        <v>199</v>
      </c>
      <c r="C7" s="14" t="s">
        <v>200</v>
      </c>
      <c r="D7" s="14" t="s">
        <v>495</v>
      </c>
      <c r="E7" s="14" t="s">
        <v>191</v>
      </c>
      <c r="F7" s="23">
        <f t="shared" si="0"/>
        <v>2115</v>
      </c>
      <c r="G7" s="14">
        <v>42</v>
      </c>
      <c r="H7" s="14">
        <v>20</v>
      </c>
      <c r="I7" s="14">
        <v>20</v>
      </c>
      <c r="J7" s="14">
        <v>8</v>
      </c>
      <c r="K7" s="14">
        <v>0</v>
      </c>
      <c r="L7" s="14">
        <v>20</v>
      </c>
      <c r="M7" s="19">
        <f t="shared" si="1"/>
        <v>68</v>
      </c>
      <c r="N7" s="14" t="s">
        <v>551</v>
      </c>
    </row>
    <row r="8" spans="1:14" x14ac:dyDescent="0.25">
      <c r="A8" s="16">
        <v>6</v>
      </c>
      <c r="B8" s="14" t="s">
        <v>382</v>
      </c>
      <c r="C8" s="14" t="s">
        <v>166</v>
      </c>
      <c r="D8" s="14" t="s">
        <v>383</v>
      </c>
      <c r="E8" s="14" t="s">
        <v>384</v>
      </c>
      <c r="F8" s="23">
        <f t="shared" si="0"/>
        <v>2118</v>
      </c>
      <c r="G8" s="22" t="s">
        <v>543</v>
      </c>
      <c r="H8" s="14">
        <v>3</v>
      </c>
      <c r="I8" s="14">
        <v>8</v>
      </c>
      <c r="J8" s="14">
        <v>17</v>
      </c>
      <c r="K8" s="14">
        <v>20</v>
      </c>
      <c r="L8" s="14">
        <v>20</v>
      </c>
      <c r="M8" s="19">
        <f t="shared" si="1"/>
        <v>68</v>
      </c>
      <c r="N8" s="14" t="s">
        <v>551</v>
      </c>
    </row>
    <row r="9" spans="1:14" x14ac:dyDescent="0.25">
      <c r="A9" s="16">
        <v>7</v>
      </c>
      <c r="B9" s="14" t="s">
        <v>229</v>
      </c>
      <c r="C9" s="14" t="s">
        <v>356</v>
      </c>
      <c r="D9" s="14" t="s">
        <v>495</v>
      </c>
      <c r="E9" s="14" t="s">
        <v>404</v>
      </c>
      <c r="F9" s="23">
        <f t="shared" si="0"/>
        <v>2121</v>
      </c>
      <c r="G9" s="14">
        <v>12</v>
      </c>
      <c r="H9" s="14">
        <v>20</v>
      </c>
      <c r="I9" s="14">
        <v>1</v>
      </c>
      <c r="J9" s="14">
        <v>5</v>
      </c>
      <c r="K9" s="14">
        <v>20</v>
      </c>
      <c r="L9" s="14">
        <v>20</v>
      </c>
      <c r="M9" s="19">
        <f t="shared" si="1"/>
        <v>66</v>
      </c>
      <c r="N9" s="14" t="s">
        <v>551</v>
      </c>
    </row>
    <row r="10" spans="1:14" x14ac:dyDescent="0.25">
      <c r="A10" s="16">
        <v>8</v>
      </c>
      <c r="B10" s="14" t="s">
        <v>340</v>
      </c>
      <c r="C10" s="14" t="s">
        <v>36</v>
      </c>
      <c r="D10" s="14" t="s">
        <v>341</v>
      </c>
      <c r="E10" s="14" t="s">
        <v>256</v>
      </c>
      <c r="F10" s="23">
        <f t="shared" si="0"/>
        <v>2124</v>
      </c>
      <c r="G10" s="22" t="s">
        <v>543</v>
      </c>
      <c r="H10" s="14">
        <v>18</v>
      </c>
      <c r="I10" s="14">
        <v>5</v>
      </c>
      <c r="J10" s="14">
        <v>3</v>
      </c>
      <c r="K10" s="14">
        <v>20</v>
      </c>
      <c r="L10" s="14">
        <v>17</v>
      </c>
      <c r="M10" s="19">
        <f t="shared" si="1"/>
        <v>63</v>
      </c>
      <c r="N10" s="14" t="s">
        <v>551</v>
      </c>
    </row>
    <row r="11" spans="1:14" x14ac:dyDescent="0.25">
      <c r="A11" s="16">
        <v>9</v>
      </c>
      <c r="B11" s="14" t="s">
        <v>158</v>
      </c>
      <c r="C11" s="14" t="s">
        <v>156</v>
      </c>
      <c r="D11" s="14" t="s">
        <v>146</v>
      </c>
      <c r="E11" s="14" t="s">
        <v>151</v>
      </c>
      <c r="F11" s="23">
        <f t="shared" si="0"/>
        <v>2127</v>
      </c>
      <c r="G11" s="14">
        <v>9</v>
      </c>
      <c r="H11" s="14">
        <v>12</v>
      </c>
      <c r="I11" s="14">
        <v>8</v>
      </c>
      <c r="J11" s="14">
        <v>12</v>
      </c>
      <c r="K11" s="14">
        <v>5</v>
      </c>
      <c r="L11" s="14">
        <v>20</v>
      </c>
      <c r="M11" s="19">
        <f t="shared" si="1"/>
        <v>57</v>
      </c>
      <c r="N11" s="14" t="s">
        <v>551</v>
      </c>
    </row>
    <row r="12" spans="1:14" x14ac:dyDescent="0.25">
      <c r="A12" s="16">
        <v>10</v>
      </c>
      <c r="B12" s="14" t="s">
        <v>355</v>
      </c>
      <c r="C12" s="14" t="s">
        <v>356</v>
      </c>
      <c r="D12" s="14" t="s">
        <v>328</v>
      </c>
      <c r="E12" s="14" t="s">
        <v>256</v>
      </c>
      <c r="F12" s="23">
        <f t="shared" si="0"/>
        <v>2130</v>
      </c>
      <c r="G12" s="14">
        <v>43</v>
      </c>
      <c r="H12" s="14">
        <v>20</v>
      </c>
      <c r="I12" s="14">
        <v>9</v>
      </c>
      <c r="J12" s="14">
        <v>3</v>
      </c>
      <c r="K12" s="14">
        <v>5</v>
      </c>
      <c r="L12" s="14">
        <v>20</v>
      </c>
      <c r="M12" s="19">
        <f t="shared" si="1"/>
        <v>57</v>
      </c>
      <c r="N12" s="14" t="s">
        <v>551</v>
      </c>
    </row>
    <row r="13" spans="1:14" x14ac:dyDescent="0.25">
      <c r="A13" s="16">
        <v>11</v>
      </c>
      <c r="B13" s="14" t="s">
        <v>201</v>
      </c>
      <c r="C13" s="14" t="s">
        <v>202</v>
      </c>
      <c r="D13" s="14" t="s">
        <v>496</v>
      </c>
      <c r="E13" s="14" t="s">
        <v>191</v>
      </c>
      <c r="F13" s="23">
        <f t="shared" si="0"/>
        <v>2133</v>
      </c>
      <c r="G13" s="14">
        <v>32</v>
      </c>
      <c r="H13" s="14">
        <v>12</v>
      </c>
      <c r="I13" s="14">
        <v>7</v>
      </c>
      <c r="J13" s="14">
        <v>16</v>
      </c>
      <c r="K13" s="14">
        <v>0</v>
      </c>
      <c r="L13" s="14">
        <v>20</v>
      </c>
      <c r="M13" s="19">
        <f t="shared" si="1"/>
        <v>55</v>
      </c>
      <c r="N13" s="14" t="s">
        <v>551</v>
      </c>
    </row>
    <row r="14" spans="1:14" x14ac:dyDescent="0.25">
      <c r="A14" s="16">
        <v>12</v>
      </c>
      <c r="B14" s="14" t="s">
        <v>206</v>
      </c>
      <c r="C14" s="14" t="s">
        <v>207</v>
      </c>
      <c r="D14" s="14" t="s">
        <v>45</v>
      </c>
      <c r="E14" s="14" t="s">
        <v>208</v>
      </c>
      <c r="F14" s="23">
        <f t="shared" si="0"/>
        <v>2136</v>
      </c>
      <c r="G14" s="14">
        <v>12</v>
      </c>
      <c r="H14" s="14">
        <v>20</v>
      </c>
      <c r="I14" s="14">
        <v>8</v>
      </c>
      <c r="J14" s="14">
        <v>0</v>
      </c>
      <c r="K14" s="14">
        <v>5</v>
      </c>
      <c r="L14" s="14">
        <v>20</v>
      </c>
      <c r="M14" s="19">
        <f t="shared" si="1"/>
        <v>53</v>
      </c>
      <c r="N14" s="14" t="s">
        <v>551</v>
      </c>
    </row>
    <row r="15" spans="1:14" x14ac:dyDescent="0.25">
      <c r="A15" s="16">
        <v>13</v>
      </c>
      <c r="B15" s="14" t="s">
        <v>344</v>
      </c>
      <c r="C15" s="14" t="s">
        <v>135</v>
      </c>
      <c r="D15" s="14" t="s">
        <v>321</v>
      </c>
      <c r="E15" s="14" t="s">
        <v>256</v>
      </c>
      <c r="F15" s="23">
        <f t="shared" si="0"/>
        <v>2139</v>
      </c>
      <c r="G15" s="14" t="s">
        <v>543</v>
      </c>
      <c r="H15" s="14">
        <v>20</v>
      </c>
      <c r="I15" s="14">
        <v>7</v>
      </c>
      <c r="J15" s="14">
        <v>6</v>
      </c>
      <c r="K15" s="14">
        <v>0</v>
      </c>
      <c r="L15" s="14">
        <v>20</v>
      </c>
      <c r="M15" s="19">
        <f t="shared" si="1"/>
        <v>53</v>
      </c>
      <c r="N15" s="14" t="s">
        <v>551</v>
      </c>
    </row>
    <row r="16" spans="1:14" x14ac:dyDescent="0.25">
      <c r="A16" s="16">
        <v>14</v>
      </c>
      <c r="B16" s="14" t="s">
        <v>419</v>
      </c>
      <c r="C16" s="14" t="s">
        <v>195</v>
      </c>
      <c r="D16" s="14" t="s">
        <v>495</v>
      </c>
      <c r="E16" s="14" t="s">
        <v>404</v>
      </c>
      <c r="F16" s="23">
        <f t="shared" si="0"/>
        <v>2142</v>
      </c>
      <c r="G16" s="14">
        <v>40</v>
      </c>
      <c r="H16" s="14">
        <v>20</v>
      </c>
      <c r="I16" s="14">
        <v>4</v>
      </c>
      <c r="J16" s="14">
        <v>8</v>
      </c>
      <c r="K16" s="14">
        <v>0</v>
      </c>
      <c r="L16" s="14">
        <v>20</v>
      </c>
      <c r="M16" s="19">
        <f t="shared" si="1"/>
        <v>52</v>
      </c>
      <c r="N16" s="14" t="s">
        <v>551</v>
      </c>
    </row>
    <row r="17" spans="1:14" x14ac:dyDescent="0.25">
      <c r="A17" s="16">
        <v>15</v>
      </c>
      <c r="B17" s="14" t="s">
        <v>336</v>
      </c>
      <c r="C17" s="14" t="s">
        <v>296</v>
      </c>
      <c r="D17" s="14" t="s">
        <v>45</v>
      </c>
      <c r="E17" s="14" t="s">
        <v>337</v>
      </c>
      <c r="F17" s="23">
        <f t="shared" si="0"/>
        <v>2145</v>
      </c>
      <c r="G17" s="14">
        <v>32</v>
      </c>
      <c r="H17" s="14">
        <v>20</v>
      </c>
      <c r="I17" s="14">
        <v>8</v>
      </c>
      <c r="J17" s="14">
        <v>1</v>
      </c>
      <c r="K17" s="14">
        <v>0</v>
      </c>
      <c r="L17" s="14">
        <v>20</v>
      </c>
      <c r="M17" s="19">
        <f t="shared" si="1"/>
        <v>49</v>
      </c>
      <c r="N17" s="14" t="s">
        <v>552</v>
      </c>
    </row>
    <row r="18" spans="1:14" x14ac:dyDescent="0.25">
      <c r="A18" s="16">
        <v>16</v>
      </c>
      <c r="B18" s="14" t="s">
        <v>63</v>
      </c>
      <c r="C18" s="14" t="s">
        <v>170</v>
      </c>
      <c r="D18" s="14" t="s">
        <v>507</v>
      </c>
      <c r="E18" s="14" t="s">
        <v>171</v>
      </c>
      <c r="F18" s="23">
        <f t="shared" si="0"/>
        <v>2148</v>
      </c>
      <c r="G18" s="14">
        <v>48</v>
      </c>
      <c r="H18" s="14">
        <v>20</v>
      </c>
      <c r="I18" s="14">
        <v>20</v>
      </c>
      <c r="J18" s="14">
        <v>4</v>
      </c>
      <c r="K18" s="14">
        <v>5</v>
      </c>
      <c r="L18" s="14">
        <v>0</v>
      </c>
      <c r="M18" s="19">
        <f t="shared" si="1"/>
        <v>49</v>
      </c>
      <c r="N18" s="14" t="s">
        <v>552</v>
      </c>
    </row>
    <row r="19" spans="1:14" x14ac:dyDescent="0.25">
      <c r="A19" s="16">
        <v>17</v>
      </c>
      <c r="B19" s="14" t="s">
        <v>199</v>
      </c>
      <c r="C19" s="14" t="s">
        <v>205</v>
      </c>
      <c r="D19" s="14" t="s">
        <v>495</v>
      </c>
      <c r="E19" s="14" t="s">
        <v>191</v>
      </c>
      <c r="F19" s="23">
        <f t="shared" si="0"/>
        <v>2151</v>
      </c>
      <c r="G19" s="14">
        <v>10</v>
      </c>
      <c r="H19" s="14">
        <v>0</v>
      </c>
      <c r="I19" s="14">
        <v>8</v>
      </c>
      <c r="J19" s="14">
        <v>0</v>
      </c>
      <c r="K19" s="14">
        <v>20</v>
      </c>
      <c r="L19" s="14">
        <v>20</v>
      </c>
      <c r="M19" s="19">
        <f t="shared" si="1"/>
        <v>48</v>
      </c>
      <c r="N19" s="14" t="s">
        <v>552</v>
      </c>
    </row>
    <row r="20" spans="1:14" x14ac:dyDescent="0.25">
      <c r="A20" s="16">
        <v>18</v>
      </c>
      <c r="B20" s="14" t="s">
        <v>88</v>
      </c>
      <c r="C20" s="14" t="s">
        <v>126</v>
      </c>
      <c r="D20" s="14" t="s">
        <v>45</v>
      </c>
      <c r="E20" s="14" t="s">
        <v>125</v>
      </c>
      <c r="F20" s="23">
        <f t="shared" si="0"/>
        <v>2154</v>
      </c>
      <c r="G20" s="14">
        <v>20</v>
      </c>
      <c r="H20" s="14">
        <v>20</v>
      </c>
      <c r="I20" s="14">
        <v>8</v>
      </c>
      <c r="J20" s="14">
        <v>0</v>
      </c>
      <c r="K20" s="14">
        <v>0</v>
      </c>
      <c r="L20" s="14">
        <v>20</v>
      </c>
      <c r="M20" s="19">
        <f t="shared" si="1"/>
        <v>48</v>
      </c>
      <c r="N20" s="14" t="s">
        <v>552</v>
      </c>
    </row>
    <row r="21" spans="1:14" x14ac:dyDescent="0.25">
      <c r="A21" s="16">
        <v>19</v>
      </c>
      <c r="B21" s="14" t="s">
        <v>7</v>
      </c>
      <c r="C21" s="14" t="s">
        <v>56</v>
      </c>
      <c r="D21" s="14" t="s">
        <v>350</v>
      </c>
      <c r="E21" s="14" t="s">
        <v>256</v>
      </c>
      <c r="F21" s="23">
        <f t="shared" si="0"/>
        <v>2157</v>
      </c>
      <c r="G21" s="14">
        <v>12</v>
      </c>
      <c r="H21" s="14">
        <v>20</v>
      </c>
      <c r="I21" s="14">
        <v>1</v>
      </c>
      <c r="J21" s="14">
        <v>1</v>
      </c>
      <c r="K21" s="14">
        <v>5</v>
      </c>
      <c r="L21" s="14">
        <v>20</v>
      </c>
      <c r="M21" s="19">
        <f t="shared" si="1"/>
        <v>47</v>
      </c>
      <c r="N21" s="14" t="s">
        <v>552</v>
      </c>
    </row>
    <row r="22" spans="1:14" x14ac:dyDescent="0.25">
      <c r="A22" s="16">
        <v>20</v>
      </c>
      <c r="B22" s="14" t="s">
        <v>26</v>
      </c>
      <c r="C22" s="14" t="s">
        <v>345</v>
      </c>
      <c r="D22" s="14" t="s">
        <v>328</v>
      </c>
      <c r="E22" s="14" t="s">
        <v>256</v>
      </c>
      <c r="F22" s="23">
        <f t="shared" si="0"/>
        <v>2160</v>
      </c>
      <c r="G22" s="14">
        <v>47</v>
      </c>
      <c r="H22" s="14">
        <v>20</v>
      </c>
      <c r="I22" s="14">
        <v>6</v>
      </c>
      <c r="J22" s="14">
        <v>1</v>
      </c>
      <c r="K22" s="14">
        <v>0</v>
      </c>
      <c r="L22" s="14">
        <v>20</v>
      </c>
      <c r="M22" s="19">
        <f t="shared" si="1"/>
        <v>47</v>
      </c>
      <c r="N22" s="14" t="s">
        <v>552</v>
      </c>
    </row>
    <row r="23" spans="1:14" x14ac:dyDescent="0.25">
      <c r="A23" s="16">
        <v>21</v>
      </c>
      <c r="B23" s="14" t="s">
        <v>338</v>
      </c>
      <c r="C23" s="14" t="s">
        <v>339</v>
      </c>
      <c r="D23" s="14" t="s">
        <v>328</v>
      </c>
      <c r="E23" s="14" t="s">
        <v>256</v>
      </c>
      <c r="F23" s="23">
        <f t="shared" si="0"/>
        <v>2163</v>
      </c>
      <c r="G23" s="22" t="s">
        <v>543</v>
      </c>
      <c r="H23" s="14">
        <v>18</v>
      </c>
      <c r="I23" s="14">
        <v>7</v>
      </c>
      <c r="J23" s="14">
        <v>1</v>
      </c>
      <c r="K23" s="14">
        <v>0</v>
      </c>
      <c r="L23" s="14">
        <v>20</v>
      </c>
      <c r="M23" s="19">
        <f t="shared" si="1"/>
        <v>46</v>
      </c>
      <c r="N23" s="14" t="s">
        <v>552</v>
      </c>
    </row>
    <row r="24" spans="1:14" x14ac:dyDescent="0.25">
      <c r="A24" s="16">
        <v>22</v>
      </c>
      <c r="B24" s="14" t="s">
        <v>127</v>
      </c>
      <c r="C24" s="14" t="s">
        <v>82</v>
      </c>
      <c r="D24" s="14" t="s">
        <v>500</v>
      </c>
      <c r="E24" s="14" t="s">
        <v>145</v>
      </c>
      <c r="F24" s="23">
        <f t="shared" si="0"/>
        <v>2166</v>
      </c>
      <c r="G24" s="14">
        <v>36</v>
      </c>
      <c r="H24" s="14">
        <v>20</v>
      </c>
      <c r="I24" s="14">
        <v>3</v>
      </c>
      <c r="J24" s="14">
        <v>1</v>
      </c>
      <c r="K24" s="14">
        <v>20</v>
      </c>
      <c r="L24" s="14">
        <v>0</v>
      </c>
      <c r="M24" s="19">
        <f t="shared" si="1"/>
        <v>44</v>
      </c>
      <c r="N24" s="14" t="s">
        <v>552</v>
      </c>
    </row>
    <row r="25" spans="1:14" x14ac:dyDescent="0.25">
      <c r="A25" s="16">
        <v>23</v>
      </c>
      <c r="B25" s="14" t="s">
        <v>7</v>
      </c>
      <c r="C25" s="14" t="s">
        <v>10</v>
      </c>
      <c r="D25" s="14" t="s">
        <v>325</v>
      </c>
      <c r="E25" s="14" t="s">
        <v>256</v>
      </c>
      <c r="F25" s="23">
        <f t="shared" si="0"/>
        <v>2169</v>
      </c>
      <c r="G25" s="14">
        <v>40</v>
      </c>
      <c r="H25" s="14">
        <v>20</v>
      </c>
      <c r="I25" s="14">
        <v>0</v>
      </c>
      <c r="J25" s="14">
        <v>1</v>
      </c>
      <c r="K25" s="14">
        <v>5</v>
      </c>
      <c r="L25" s="14">
        <v>17</v>
      </c>
      <c r="M25" s="19">
        <f t="shared" si="1"/>
        <v>43</v>
      </c>
      <c r="N25" s="14" t="s">
        <v>552</v>
      </c>
    </row>
    <row r="26" spans="1:14" x14ac:dyDescent="0.25">
      <c r="A26" s="16">
        <v>24</v>
      </c>
      <c r="B26" s="14" t="s">
        <v>346</v>
      </c>
      <c r="C26" s="14" t="s">
        <v>240</v>
      </c>
      <c r="D26" s="14" t="s">
        <v>334</v>
      </c>
      <c r="E26" s="14" t="s">
        <v>256</v>
      </c>
      <c r="F26" s="23">
        <f t="shared" si="0"/>
        <v>2172</v>
      </c>
      <c r="G26" s="14">
        <v>42</v>
      </c>
      <c r="H26" s="14">
        <v>20</v>
      </c>
      <c r="I26" s="14">
        <v>1</v>
      </c>
      <c r="J26" s="14">
        <v>2</v>
      </c>
      <c r="K26" s="14">
        <v>20</v>
      </c>
      <c r="L26" s="14">
        <v>0</v>
      </c>
      <c r="M26" s="19">
        <f t="shared" si="1"/>
        <v>43</v>
      </c>
      <c r="N26" s="14" t="s">
        <v>552</v>
      </c>
    </row>
    <row r="27" spans="1:14" x14ac:dyDescent="0.25">
      <c r="A27" s="16">
        <v>25</v>
      </c>
      <c r="B27" s="14" t="s">
        <v>20</v>
      </c>
      <c r="C27" s="14" t="s">
        <v>21</v>
      </c>
      <c r="D27" s="14" t="s">
        <v>504</v>
      </c>
      <c r="E27" s="14" t="s">
        <v>19</v>
      </c>
      <c r="F27" s="23">
        <f t="shared" si="0"/>
        <v>2175</v>
      </c>
      <c r="G27" s="14">
        <v>10</v>
      </c>
      <c r="H27" s="14">
        <v>20</v>
      </c>
      <c r="I27" s="14">
        <v>1</v>
      </c>
      <c r="J27" s="14">
        <v>1</v>
      </c>
      <c r="K27" s="14">
        <v>0</v>
      </c>
      <c r="L27" s="14">
        <v>20</v>
      </c>
      <c r="M27" s="19">
        <f t="shared" si="1"/>
        <v>42</v>
      </c>
      <c r="N27" s="14" t="s">
        <v>552</v>
      </c>
    </row>
    <row r="28" spans="1:14" x14ac:dyDescent="0.25">
      <c r="A28" s="16">
        <v>26</v>
      </c>
      <c r="B28" s="14" t="s">
        <v>452</v>
      </c>
      <c r="C28" s="14" t="s">
        <v>547</v>
      </c>
      <c r="D28" s="14" t="s">
        <v>45</v>
      </c>
      <c r="E28" s="14" t="s">
        <v>453</v>
      </c>
      <c r="F28" s="23">
        <f t="shared" si="0"/>
        <v>2178</v>
      </c>
      <c r="G28" s="14">
        <v>47</v>
      </c>
      <c r="H28" s="14">
        <v>20</v>
      </c>
      <c r="I28" s="14">
        <v>8</v>
      </c>
      <c r="J28" s="14">
        <v>3</v>
      </c>
      <c r="K28" s="14">
        <v>0</v>
      </c>
      <c r="L28" s="14">
        <v>10</v>
      </c>
      <c r="M28" s="19">
        <f t="shared" si="1"/>
        <v>41</v>
      </c>
      <c r="N28" s="14" t="s">
        <v>552</v>
      </c>
    </row>
    <row r="29" spans="1:14" x14ac:dyDescent="0.25">
      <c r="A29" s="16">
        <v>27</v>
      </c>
      <c r="B29" s="14" t="s">
        <v>342</v>
      </c>
      <c r="C29" s="14" t="s">
        <v>343</v>
      </c>
      <c r="D29" s="14" t="s">
        <v>323</v>
      </c>
      <c r="E29" s="14" t="s">
        <v>256</v>
      </c>
      <c r="F29" s="23">
        <f t="shared" si="0"/>
        <v>2181</v>
      </c>
      <c r="G29" s="14">
        <v>36</v>
      </c>
      <c r="H29" s="14">
        <v>20</v>
      </c>
      <c r="I29" s="14">
        <v>8</v>
      </c>
      <c r="J29" s="14">
        <v>12</v>
      </c>
      <c r="K29" s="14">
        <v>0</v>
      </c>
      <c r="L29" s="14">
        <v>0</v>
      </c>
      <c r="M29" s="19">
        <f t="shared" si="1"/>
        <v>40</v>
      </c>
      <c r="N29" s="14" t="s">
        <v>552</v>
      </c>
    </row>
    <row r="30" spans="1:14" x14ac:dyDescent="0.25">
      <c r="A30" s="16">
        <v>28</v>
      </c>
      <c r="B30" s="17" t="s">
        <v>7</v>
      </c>
      <c r="C30" s="17" t="s">
        <v>8</v>
      </c>
      <c r="D30" s="17" t="s">
        <v>45</v>
      </c>
      <c r="E30" s="18" t="s">
        <v>16</v>
      </c>
      <c r="F30" s="23">
        <f t="shared" si="0"/>
        <v>2184</v>
      </c>
      <c r="G30" s="14">
        <v>36</v>
      </c>
      <c r="H30" s="14">
        <v>12</v>
      </c>
      <c r="I30" s="14">
        <v>7</v>
      </c>
      <c r="J30" s="14">
        <v>1</v>
      </c>
      <c r="K30" s="14">
        <v>0</v>
      </c>
      <c r="L30" s="14">
        <v>20</v>
      </c>
      <c r="M30" s="19">
        <f t="shared" si="1"/>
        <v>40</v>
      </c>
      <c r="N30" s="14" t="s">
        <v>552</v>
      </c>
    </row>
    <row r="31" spans="1:14" x14ac:dyDescent="0.25">
      <c r="A31" s="16">
        <v>29</v>
      </c>
      <c r="B31" s="14" t="s">
        <v>228</v>
      </c>
      <c r="C31" s="14" t="s">
        <v>24</v>
      </c>
      <c r="D31" s="14" t="s">
        <v>503</v>
      </c>
      <c r="E31" s="14" t="s">
        <v>404</v>
      </c>
      <c r="F31" s="23">
        <f t="shared" si="0"/>
        <v>2187</v>
      </c>
      <c r="G31" s="14">
        <v>10</v>
      </c>
      <c r="H31" s="14">
        <v>20</v>
      </c>
      <c r="I31" s="14">
        <v>8</v>
      </c>
      <c r="J31" s="14">
        <v>1</v>
      </c>
      <c r="K31" s="14">
        <v>10</v>
      </c>
      <c r="L31" s="14">
        <v>0</v>
      </c>
      <c r="M31" s="19">
        <f t="shared" si="1"/>
        <v>39</v>
      </c>
      <c r="N31" s="14" t="s">
        <v>553</v>
      </c>
    </row>
    <row r="32" spans="1:14" x14ac:dyDescent="0.25">
      <c r="A32" s="16">
        <v>30</v>
      </c>
      <c r="B32" s="14" t="s">
        <v>228</v>
      </c>
      <c r="C32" s="14" t="s">
        <v>10</v>
      </c>
      <c r="D32" s="14" t="s">
        <v>503</v>
      </c>
      <c r="E32" s="14" t="s">
        <v>226</v>
      </c>
      <c r="F32" s="23">
        <f t="shared" si="0"/>
        <v>2190</v>
      </c>
      <c r="G32" s="14">
        <v>20</v>
      </c>
      <c r="H32" s="14">
        <v>10</v>
      </c>
      <c r="I32" s="14">
        <v>8</v>
      </c>
      <c r="J32" s="14">
        <v>1</v>
      </c>
      <c r="K32" s="14">
        <v>0</v>
      </c>
      <c r="L32" s="14">
        <v>20</v>
      </c>
      <c r="M32" s="19">
        <f t="shared" si="1"/>
        <v>39</v>
      </c>
      <c r="N32" s="14" t="s">
        <v>553</v>
      </c>
    </row>
    <row r="33" spans="1:14" x14ac:dyDescent="0.25">
      <c r="A33" s="16">
        <v>31</v>
      </c>
      <c r="B33" s="14" t="s">
        <v>517</v>
      </c>
      <c r="C33" s="14" t="s">
        <v>177</v>
      </c>
      <c r="D33" s="14" t="s">
        <v>422</v>
      </c>
      <c r="E33" s="14" t="s">
        <v>173</v>
      </c>
      <c r="F33" s="23">
        <f t="shared" si="0"/>
        <v>2193</v>
      </c>
      <c r="G33" s="14">
        <v>10</v>
      </c>
      <c r="H33" s="14">
        <v>20</v>
      </c>
      <c r="I33" s="14">
        <v>15</v>
      </c>
      <c r="J33" s="14">
        <v>1</v>
      </c>
      <c r="K33" s="14">
        <v>0</v>
      </c>
      <c r="L33" s="14">
        <v>0</v>
      </c>
      <c r="M33" s="19">
        <f t="shared" si="1"/>
        <v>36</v>
      </c>
      <c r="N33" s="14" t="s">
        <v>553</v>
      </c>
    </row>
    <row r="34" spans="1:14" x14ac:dyDescent="0.25">
      <c r="A34" s="16">
        <v>32</v>
      </c>
      <c r="B34" s="14" t="s">
        <v>203</v>
      </c>
      <c r="C34" s="14" t="s">
        <v>204</v>
      </c>
      <c r="D34" s="14" t="s">
        <v>495</v>
      </c>
      <c r="E34" s="14" t="s">
        <v>191</v>
      </c>
      <c r="F34" s="23">
        <f t="shared" si="0"/>
        <v>2196</v>
      </c>
      <c r="G34" s="14">
        <v>32</v>
      </c>
      <c r="H34" s="14">
        <v>12</v>
      </c>
      <c r="I34" s="14">
        <v>0</v>
      </c>
      <c r="J34" s="14">
        <v>2</v>
      </c>
      <c r="K34" s="14">
        <v>5</v>
      </c>
      <c r="L34" s="14">
        <v>17</v>
      </c>
      <c r="M34" s="19">
        <f t="shared" si="1"/>
        <v>36</v>
      </c>
      <c r="N34" s="14" t="s">
        <v>553</v>
      </c>
    </row>
    <row r="35" spans="1:14" x14ac:dyDescent="0.25">
      <c r="A35" s="16">
        <v>33</v>
      </c>
      <c r="B35" s="14" t="s">
        <v>147</v>
      </c>
      <c r="C35" s="14" t="s">
        <v>6</v>
      </c>
      <c r="D35" s="14" t="s">
        <v>146</v>
      </c>
      <c r="E35" s="14" t="s">
        <v>151</v>
      </c>
      <c r="F35" s="23">
        <f t="shared" ref="F35:F52" si="2">2100+MOD(A35*3,100)</f>
        <v>2199</v>
      </c>
      <c r="G35" s="14">
        <v>12</v>
      </c>
      <c r="H35" s="14">
        <v>20</v>
      </c>
      <c r="I35" s="14">
        <v>8</v>
      </c>
      <c r="J35" s="14">
        <v>1</v>
      </c>
      <c r="K35" s="14">
        <v>5</v>
      </c>
      <c r="L35" s="14">
        <v>0</v>
      </c>
      <c r="M35" s="19">
        <f t="shared" ref="M35:M66" si="3">H35+I35+J35+K35+L35</f>
        <v>34</v>
      </c>
      <c r="N35" s="14" t="s">
        <v>553</v>
      </c>
    </row>
    <row r="36" spans="1:14" x14ac:dyDescent="0.25">
      <c r="A36" s="16">
        <v>34</v>
      </c>
      <c r="B36" s="14" t="s">
        <v>178</v>
      </c>
      <c r="C36" s="14" t="s">
        <v>10</v>
      </c>
      <c r="D36" s="14" t="s">
        <v>422</v>
      </c>
      <c r="E36" s="14" t="s">
        <v>173</v>
      </c>
      <c r="F36" s="23">
        <f t="shared" si="2"/>
        <v>2102</v>
      </c>
      <c r="G36" s="14">
        <v>23</v>
      </c>
      <c r="H36" s="14">
        <v>20</v>
      </c>
      <c r="I36" s="14">
        <v>8</v>
      </c>
      <c r="J36" s="14">
        <v>6</v>
      </c>
      <c r="K36" s="14">
        <v>0</v>
      </c>
      <c r="L36" s="14">
        <v>0</v>
      </c>
      <c r="M36" s="19">
        <f t="shared" si="3"/>
        <v>34</v>
      </c>
      <c r="N36" s="14" t="s">
        <v>553</v>
      </c>
    </row>
    <row r="37" spans="1:14" x14ac:dyDescent="0.25">
      <c r="A37" s="16">
        <v>35</v>
      </c>
      <c r="B37" s="14" t="s">
        <v>418</v>
      </c>
      <c r="C37" s="14" t="s">
        <v>96</v>
      </c>
      <c r="D37" s="14" t="s">
        <v>495</v>
      </c>
      <c r="E37" s="14" t="s">
        <v>404</v>
      </c>
      <c r="F37" s="23">
        <f t="shared" si="2"/>
        <v>2105</v>
      </c>
      <c r="G37" s="14">
        <v>10</v>
      </c>
      <c r="H37" s="14">
        <v>20</v>
      </c>
      <c r="I37" s="14">
        <v>8</v>
      </c>
      <c r="J37" s="14">
        <v>0</v>
      </c>
      <c r="K37" s="14">
        <v>5</v>
      </c>
      <c r="L37" s="14">
        <v>0</v>
      </c>
      <c r="M37" s="19">
        <f t="shared" si="3"/>
        <v>33</v>
      </c>
      <c r="N37" s="14" t="s">
        <v>553</v>
      </c>
    </row>
    <row r="38" spans="1:14" x14ac:dyDescent="0.25">
      <c r="A38" s="16">
        <v>36</v>
      </c>
      <c r="B38" s="14" t="s">
        <v>81</v>
      </c>
      <c r="C38" s="14" t="s">
        <v>282</v>
      </c>
      <c r="D38" s="14" t="s">
        <v>325</v>
      </c>
      <c r="E38" s="14" t="s">
        <v>256</v>
      </c>
      <c r="F38" s="23">
        <f t="shared" si="2"/>
        <v>2108</v>
      </c>
      <c r="G38" s="14">
        <v>20</v>
      </c>
      <c r="H38" s="14">
        <v>20</v>
      </c>
      <c r="I38" s="14">
        <v>8</v>
      </c>
      <c r="J38" s="14">
        <v>0</v>
      </c>
      <c r="K38" s="14">
        <v>0</v>
      </c>
      <c r="L38" s="14">
        <v>5</v>
      </c>
      <c r="M38" s="19">
        <f t="shared" si="3"/>
        <v>33</v>
      </c>
      <c r="N38" s="14" t="s">
        <v>553</v>
      </c>
    </row>
    <row r="39" spans="1:14" x14ac:dyDescent="0.25">
      <c r="A39" s="16">
        <v>37</v>
      </c>
      <c r="B39" s="14" t="s">
        <v>174</v>
      </c>
      <c r="C39" s="14" t="s">
        <v>175</v>
      </c>
      <c r="D39" s="14" t="s">
        <v>508</v>
      </c>
      <c r="E39" s="14" t="s">
        <v>172</v>
      </c>
      <c r="F39" s="23">
        <f t="shared" si="2"/>
        <v>2111</v>
      </c>
      <c r="G39" s="14">
        <v>23</v>
      </c>
      <c r="H39" s="14">
        <v>20</v>
      </c>
      <c r="I39" s="14">
        <v>7</v>
      </c>
      <c r="J39" s="14">
        <v>1</v>
      </c>
      <c r="K39" s="14">
        <v>5</v>
      </c>
      <c r="L39" s="14">
        <v>0</v>
      </c>
      <c r="M39" s="19">
        <f t="shared" si="3"/>
        <v>33</v>
      </c>
      <c r="N39" s="14" t="s">
        <v>553</v>
      </c>
    </row>
    <row r="40" spans="1:14" x14ac:dyDescent="0.25">
      <c r="A40" s="16">
        <v>38</v>
      </c>
      <c r="B40" s="14" t="s">
        <v>441</v>
      </c>
      <c r="C40" s="14" t="s">
        <v>89</v>
      </c>
      <c r="D40" s="14" t="s">
        <v>45</v>
      </c>
      <c r="E40" s="14" t="s">
        <v>438</v>
      </c>
      <c r="F40" s="23">
        <f t="shared" si="2"/>
        <v>2114</v>
      </c>
      <c r="G40" s="14">
        <v>43</v>
      </c>
      <c r="H40" s="14">
        <v>10</v>
      </c>
      <c r="I40" s="14">
        <v>3</v>
      </c>
      <c r="J40" s="14">
        <v>0</v>
      </c>
      <c r="K40" s="14">
        <v>0</v>
      </c>
      <c r="L40" s="14">
        <v>20</v>
      </c>
      <c r="M40" s="19">
        <f t="shared" si="3"/>
        <v>33</v>
      </c>
      <c r="N40" s="14" t="s">
        <v>553</v>
      </c>
    </row>
    <row r="41" spans="1:14" x14ac:dyDescent="0.25">
      <c r="A41" s="16">
        <v>39</v>
      </c>
      <c r="B41" s="14" t="s">
        <v>353</v>
      </c>
      <c r="C41" s="14" t="s">
        <v>354</v>
      </c>
      <c r="D41" s="14" t="s">
        <v>328</v>
      </c>
      <c r="E41" s="14" t="s">
        <v>256</v>
      </c>
      <c r="F41" s="23">
        <f t="shared" si="2"/>
        <v>2117</v>
      </c>
      <c r="G41" s="25">
        <v>40</v>
      </c>
      <c r="H41" s="14">
        <v>20</v>
      </c>
      <c r="I41" s="14"/>
      <c r="J41" s="14">
        <v>1</v>
      </c>
      <c r="K41" s="14">
        <v>0</v>
      </c>
      <c r="L41" s="14">
        <v>10</v>
      </c>
      <c r="M41" s="19">
        <f t="shared" si="3"/>
        <v>31</v>
      </c>
      <c r="N41" s="14" t="s">
        <v>553</v>
      </c>
    </row>
    <row r="42" spans="1:14" x14ac:dyDescent="0.25">
      <c r="A42" s="16">
        <v>40</v>
      </c>
      <c r="B42" s="14" t="s">
        <v>349</v>
      </c>
      <c r="C42" s="14" t="s">
        <v>177</v>
      </c>
      <c r="D42" s="14" t="s">
        <v>350</v>
      </c>
      <c r="E42" s="14" t="s">
        <v>256</v>
      </c>
      <c r="F42" s="24">
        <f t="shared" si="2"/>
        <v>2120</v>
      </c>
      <c r="G42" s="22" t="s">
        <v>543</v>
      </c>
      <c r="H42" s="14">
        <v>20</v>
      </c>
      <c r="I42" s="14">
        <v>1</v>
      </c>
      <c r="J42" s="14">
        <v>10</v>
      </c>
      <c r="K42" s="14">
        <v>0</v>
      </c>
      <c r="L42" s="14">
        <v>0</v>
      </c>
      <c r="M42" s="19">
        <f t="shared" si="3"/>
        <v>31</v>
      </c>
      <c r="N42" s="14" t="s">
        <v>553</v>
      </c>
    </row>
    <row r="43" spans="1:14" x14ac:dyDescent="0.25">
      <c r="A43" s="16">
        <v>41</v>
      </c>
      <c r="B43" s="14" t="s">
        <v>228</v>
      </c>
      <c r="C43" s="14" t="s">
        <v>440</v>
      </c>
      <c r="D43" s="14" t="s">
        <v>45</v>
      </c>
      <c r="E43" s="14" t="s">
        <v>438</v>
      </c>
      <c r="F43" s="23">
        <f t="shared" si="2"/>
        <v>2123</v>
      </c>
      <c r="G43" s="26">
        <v>42</v>
      </c>
      <c r="H43" s="14">
        <v>12</v>
      </c>
      <c r="I43" s="14">
        <v>12</v>
      </c>
      <c r="J43" s="14">
        <v>1</v>
      </c>
      <c r="K43" s="14">
        <v>5</v>
      </c>
      <c r="L43" s="14">
        <v>0</v>
      </c>
      <c r="M43" s="19">
        <f t="shared" si="3"/>
        <v>30</v>
      </c>
      <c r="N43" s="14" t="s">
        <v>553</v>
      </c>
    </row>
    <row r="44" spans="1:14" x14ac:dyDescent="0.25">
      <c r="A44" s="16">
        <v>42</v>
      </c>
      <c r="B44" s="14" t="s">
        <v>394</v>
      </c>
      <c r="C44" s="14" t="s">
        <v>175</v>
      </c>
      <c r="D44" s="14" t="s">
        <v>45</v>
      </c>
      <c r="E44" s="14" t="s">
        <v>390</v>
      </c>
      <c r="F44" s="23">
        <f t="shared" si="2"/>
        <v>2126</v>
      </c>
      <c r="G44" s="14">
        <v>23</v>
      </c>
      <c r="H44" s="14">
        <v>20</v>
      </c>
      <c r="I44" s="14">
        <v>8</v>
      </c>
      <c r="J44" s="14">
        <v>1</v>
      </c>
      <c r="K44" s="14">
        <v>0</v>
      </c>
      <c r="L44" s="14">
        <v>0</v>
      </c>
      <c r="M44" s="19">
        <f t="shared" si="3"/>
        <v>29</v>
      </c>
      <c r="N44" s="14" t="s">
        <v>553</v>
      </c>
    </row>
    <row r="45" spans="1:14" x14ac:dyDescent="0.25">
      <c r="A45" s="16">
        <v>43</v>
      </c>
      <c r="B45" s="14" t="s">
        <v>347</v>
      </c>
      <c r="C45" s="14" t="s">
        <v>175</v>
      </c>
      <c r="D45" s="14" t="s">
        <v>325</v>
      </c>
      <c r="E45" s="14" t="s">
        <v>256</v>
      </c>
      <c r="F45" s="23">
        <f t="shared" si="2"/>
        <v>2129</v>
      </c>
      <c r="G45" s="14">
        <v>32</v>
      </c>
      <c r="H45" s="14">
        <v>20</v>
      </c>
      <c r="I45" s="14">
        <v>8</v>
      </c>
      <c r="J45" s="14">
        <v>1</v>
      </c>
      <c r="K45" s="14">
        <v>0</v>
      </c>
      <c r="L45" s="14">
        <v>0</v>
      </c>
      <c r="M45" s="19">
        <f t="shared" si="3"/>
        <v>29</v>
      </c>
      <c r="N45" s="14" t="s">
        <v>553</v>
      </c>
    </row>
    <row r="46" spans="1:14" x14ac:dyDescent="0.25">
      <c r="A46" s="16">
        <v>44</v>
      </c>
      <c r="B46" s="14" t="s">
        <v>348</v>
      </c>
      <c r="C46" s="14" t="s">
        <v>36</v>
      </c>
      <c r="D46" s="14" t="s">
        <v>325</v>
      </c>
      <c r="E46" s="14" t="s">
        <v>256</v>
      </c>
      <c r="F46" s="23">
        <f t="shared" si="2"/>
        <v>2132</v>
      </c>
      <c r="G46" s="14">
        <v>36</v>
      </c>
      <c r="H46" s="14">
        <v>0</v>
      </c>
      <c r="I46" s="14">
        <v>8</v>
      </c>
      <c r="J46" s="14">
        <v>1</v>
      </c>
      <c r="K46" s="14">
        <v>20</v>
      </c>
      <c r="L46" s="14">
        <v>0</v>
      </c>
      <c r="M46" s="19">
        <f t="shared" si="3"/>
        <v>29</v>
      </c>
      <c r="N46" s="14" t="s">
        <v>553</v>
      </c>
    </row>
    <row r="47" spans="1:14" x14ac:dyDescent="0.25">
      <c r="A47" s="16">
        <v>45</v>
      </c>
      <c r="B47" s="14" t="s">
        <v>63</v>
      </c>
      <c r="C47" s="14" t="s">
        <v>64</v>
      </c>
      <c r="D47" s="14" t="s">
        <v>495</v>
      </c>
      <c r="E47" s="14" t="s">
        <v>60</v>
      </c>
      <c r="F47" s="23">
        <f t="shared" si="2"/>
        <v>2135</v>
      </c>
      <c r="G47" s="14">
        <v>47</v>
      </c>
      <c r="H47" s="14">
        <v>20</v>
      </c>
      <c r="I47" s="14">
        <v>3</v>
      </c>
      <c r="J47" s="14">
        <v>1</v>
      </c>
      <c r="K47" s="14">
        <v>5</v>
      </c>
      <c r="L47" s="14">
        <v>0</v>
      </c>
      <c r="M47" s="19">
        <f t="shared" si="3"/>
        <v>29</v>
      </c>
      <c r="N47" s="14" t="s">
        <v>553</v>
      </c>
    </row>
    <row r="48" spans="1:14" x14ac:dyDescent="0.25">
      <c r="A48" s="16">
        <v>46</v>
      </c>
      <c r="B48" s="14" t="s">
        <v>65</v>
      </c>
      <c r="C48" s="14" t="s">
        <v>66</v>
      </c>
      <c r="D48" s="14" t="s">
        <v>495</v>
      </c>
      <c r="E48" s="14" t="s">
        <v>60</v>
      </c>
      <c r="F48" s="23">
        <f t="shared" si="2"/>
        <v>2138</v>
      </c>
      <c r="G48" s="25">
        <v>31</v>
      </c>
      <c r="H48" s="14">
        <v>20</v>
      </c>
      <c r="I48" s="14">
        <v>7</v>
      </c>
      <c r="J48" s="14">
        <v>1</v>
      </c>
      <c r="K48" s="14">
        <v>0</v>
      </c>
      <c r="L48" s="14">
        <v>0</v>
      </c>
      <c r="M48" s="19">
        <f t="shared" si="3"/>
        <v>28</v>
      </c>
      <c r="N48" s="14" t="s">
        <v>553</v>
      </c>
    </row>
    <row r="49" spans="1:14" x14ac:dyDescent="0.25">
      <c r="A49" s="16">
        <v>47</v>
      </c>
      <c r="B49" s="14" t="s">
        <v>557</v>
      </c>
      <c r="C49" s="14" t="s">
        <v>8</v>
      </c>
      <c r="D49" s="14" t="s">
        <v>323</v>
      </c>
      <c r="E49" s="14" t="s">
        <v>256</v>
      </c>
      <c r="F49" s="24">
        <f t="shared" si="2"/>
        <v>2141</v>
      </c>
      <c r="G49" s="14">
        <v>42</v>
      </c>
      <c r="H49" s="14">
        <v>20</v>
      </c>
      <c r="I49" s="14">
        <v>8</v>
      </c>
      <c r="J49" s="14">
        <v>0</v>
      </c>
      <c r="K49" s="14">
        <v>0</v>
      </c>
      <c r="L49" s="14">
        <v>0</v>
      </c>
      <c r="M49" s="19">
        <f t="shared" si="3"/>
        <v>28</v>
      </c>
      <c r="N49" s="14" t="s">
        <v>553</v>
      </c>
    </row>
    <row r="50" spans="1:14" x14ac:dyDescent="0.25">
      <c r="A50" s="16">
        <v>48</v>
      </c>
      <c r="B50" s="14" t="s">
        <v>153</v>
      </c>
      <c r="C50" s="14" t="s">
        <v>445</v>
      </c>
      <c r="D50" s="14" t="s">
        <v>161</v>
      </c>
      <c r="E50" s="14" t="s">
        <v>162</v>
      </c>
      <c r="F50" s="23">
        <f t="shared" si="2"/>
        <v>2144</v>
      </c>
      <c r="G50" s="35" t="s">
        <v>543</v>
      </c>
      <c r="H50" s="14">
        <v>20</v>
      </c>
      <c r="I50" s="14">
        <v>3</v>
      </c>
      <c r="J50" s="14">
        <v>0</v>
      </c>
      <c r="K50" s="14">
        <v>5</v>
      </c>
      <c r="L50" s="14">
        <v>0</v>
      </c>
      <c r="M50" s="19">
        <f t="shared" si="3"/>
        <v>28</v>
      </c>
      <c r="N50" s="14" t="s">
        <v>553</v>
      </c>
    </row>
    <row r="51" spans="1:14" x14ac:dyDescent="0.25">
      <c r="A51" s="16">
        <v>49</v>
      </c>
      <c r="B51" s="14" t="s">
        <v>91</v>
      </c>
      <c r="C51" s="14" t="s">
        <v>14</v>
      </c>
      <c r="D51" s="14" t="s">
        <v>45</v>
      </c>
      <c r="E51" s="14" t="s">
        <v>438</v>
      </c>
      <c r="F51" s="23">
        <f t="shared" si="2"/>
        <v>2147</v>
      </c>
      <c r="G51" s="14">
        <v>20</v>
      </c>
      <c r="H51" s="14">
        <v>20</v>
      </c>
      <c r="I51" s="14">
        <v>7</v>
      </c>
      <c r="J51" s="14">
        <v>0</v>
      </c>
      <c r="K51" s="14">
        <v>0</v>
      </c>
      <c r="L51" s="14">
        <v>0</v>
      </c>
      <c r="M51" s="19">
        <f t="shared" si="3"/>
        <v>27</v>
      </c>
      <c r="N51" s="14"/>
    </row>
    <row r="52" spans="1:14" x14ac:dyDescent="0.25">
      <c r="A52" s="16">
        <v>50</v>
      </c>
      <c r="B52" s="14" t="s">
        <v>455</v>
      </c>
      <c r="C52" s="14" t="s">
        <v>38</v>
      </c>
      <c r="D52" s="14" t="s">
        <v>45</v>
      </c>
      <c r="E52" s="14" t="s">
        <v>449</v>
      </c>
      <c r="F52" s="23">
        <f t="shared" si="2"/>
        <v>2150</v>
      </c>
      <c r="G52" s="14">
        <v>48</v>
      </c>
      <c r="H52" s="14">
        <v>20</v>
      </c>
      <c r="I52" s="14">
        <v>7</v>
      </c>
      <c r="J52" s="14">
        <v>0</v>
      </c>
      <c r="K52" s="14">
        <v>0</v>
      </c>
      <c r="L52" s="14">
        <v>0</v>
      </c>
      <c r="M52" s="19">
        <f t="shared" si="3"/>
        <v>27</v>
      </c>
      <c r="N52" s="14"/>
    </row>
    <row r="53" spans="1:14" x14ac:dyDescent="0.25">
      <c r="A53" s="16">
        <v>51</v>
      </c>
      <c r="B53" s="14" t="s">
        <v>545</v>
      </c>
      <c r="C53" s="14" t="s">
        <v>144</v>
      </c>
      <c r="D53" s="14" t="s">
        <v>496</v>
      </c>
      <c r="E53" s="14" t="s">
        <v>191</v>
      </c>
      <c r="F53" s="23">
        <v>2100</v>
      </c>
      <c r="G53" s="19">
        <v>9</v>
      </c>
      <c r="H53" s="19">
        <v>12</v>
      </c>
      <c r="I53" s="19">
        <v>8</v>
      </c>
      <c r="J53" s="19">
        <v>0</v>
      </c>
      <c r="K53" s="19">
        <v>5</v>
      </c>
      <c r="L53" s="19">
        <v>0</v>
      </c>
      <c r="M53" s="19">
        <f t="shared" si="3"/>
        <v>25</v>
      </c>
      <c r="N53" s="14"/>
    </row>
    <row r="54" spans="1:14" x14ac:dyDescent="0.25">
      <c r="A54" s="16">
        <v>52</v>
      </c>
      <c r="B54" s="14" t="s">
        <v>312</v>
      </c>
      <c r="C54" s="14" t="s">
        <v>233</v>
      </c>
      <c r="D54" s="14" t="s">
        <v>45</v>
      </c>
      <c r="E54" s="14" t="s">
        <v>490</v>
      </c>
      <c r="F54" s="23">
        <f t="shared" ref="F54:F95" si="4">2100+MOD(A54*3,100)</f>
        <v>2156</v>
      </c>
      <c r="G54" s="14">
        <v>23</v>
      </c>
      <c r="H54" s="14">
        <v>18</v>
      </c>
      <c r="I54" s="14">
        <v>7</v>
      </c>
      <c r="J54" s="14">
        <v>0</v>
      </c>
      <c r="K54" s="14">
        <v>0</v>
      </c>
      <c r="L54" s="14">
        <v>0</v>
      </c>
      <c r="M54" s="19">
        <f t="shared" si="3"/>
        <v>25</v>
      </c>
      <c r="N54" s="14"/>
    </row>
    <row r="55" spans="1:14" x14ac:dyDescent="0.25">
      <c r="A55" s="16">
        <v>53</v>
      </c>
      <c r="B55" s="14" t="s">
        <v>211</v>
      </c>
      <c r="C55" s="14" t="s">
        <v>41</v>
      </c>
      <c r="D55" s="14" t="s">
        <v>351</v>
      </c>
      <c r="E55" s="14" t="s">
        <v>256</v>
      </c>
      <c r="F55" s="23">
        <f t="shared" si="4"/>
        <v>2159</v>
      </c>
      <c r="G55" s="14">
        <v>47</v>
      </c>
      <c r="H55" s="14">
        <v>20</v>
      </c>
      <c r="I55" s="14">
        <v>0</v>
      </c>
      <c r="J55" s="14">
        <v>0</v>
      </c>
      <c r="K55" s="14">
        <v>5</v>
      </c>
      <c r="L55" s="14">
        <v>0</v>
      </c>
      <c r="M55" s="19">
        <f t="shared" si="3"/>
        <v>25</v>
      </c>
      <c r="N55" s="14"/>
    </row>
    <row r="56" spans="1:14" x14ac:dyDescent="0.25">
      <c r="A56" s="16">
        <v>54</v>
      </c>
      <c r="B56" s="14" t="s">
        <v>28</v>
      </c>
      <c r="C56" s="14" t="s">
        <v>86</v>
      </c>
      <c r="D56" s="14" t="s">
        <v>476</v>
      </c>
      <c r="E56" s="14" t="s">
        <v>477</v>
      </c>
      <c r="F56" s="23">
        <f t="shared" si="4"/>
        <v>2162</v>
      </c>
      <c r="G56" s="14">
        <v>12</v>
      </c>
      <c r="H56" s="14">
        <v>12</v>
      </c>
      <c r="I56" s="14">
        <v>9</v>
      </c>
      <c r="J56" s="14">
        <v>0</v>
      </c>
      <c r="K56" s="14">
        <v>0</v>
      </c>
      <c r="L56" s="14">
        <v>3</v>
      </c>
      <c r="M56" s="19">
        <f t="shared" si="3"/>
        <v>24</v>
      </c>
      <c r="N56" s="14"/>
    </row>
    <row r="57" spans="1:14" x14ac:dyDescent="0.25">
      <c r="A57" s="16">
        <v>55</v>
      </c>
      <c r="B57" s="14" t="s">
        <v>112</v>
      </c>
      <c r="C57" s="14" t="s">
        <v>113</v>
      </c>
      <c r="D57" s="14" t="s">
        <v>45</v>
      </c>
      <c r="E57" s="14" t="s">
        <v>491</v>
      </c>
      <c r="F57" s="23">
        <f t="shared" si="4"/>
        <v>2165</v>
      </c>
      <c r="G57" s="14">
        <v>36</v>
      </c>
      <c r="H57" s="14">
        <v>8</v>
      </c>
      <c r="I57" s="14">
        <v>8</v>
      </c>
      <c r="J57" s="14">
        <v>8</v>
      </c>
      <c r="K57" s="14">
        <v>0</v>
      </c>
      <c r="L57" s="14">
        <v>0</v>
      </c>
      <c r="M57" s="19">
        <f t="shared" si="3"/>
        <v>24</v>
      </c>
      <c r="N57" s="14"/>
    </row>
    <row r="58" spans="1:14" x14ac:dyDescent="0.25">
      <c r="A58" s="16">
        <v>56</v>
      </c>
      <c r="B58" s="14" t="s">
        <v>451</v>
      </c>
      <c r="C58" s="14" t="s">
        <v>10</v>
      </c>
      <c r="D58" s="14" t="s">
        <v>45</v>
      </c>
      <c r="E58" s="14" t="s">
        <v>450</v>
      </c>
      <c r="F58" s="23">
        <f t="shared" si="4"/>
        <v>2168</v>
      </c>
      <c r="G58" s="14">
        <v>43</v>
      </c>
      <c r="H58" s="14">
        <v>12</v>
      </c>
      <c r="I58" s="14">
        <v>8</v>
      </c>
      <c r="J58" s="14">
        <v>4</v>
      </c>
      <c r="K58" s="14">
        <v>0</v>
      </c>
      <c r="L58" s="14">
        <v>0</v>
      </c>
      <c r="M58" s="19">
        <f t="shared" si="3"/>
        <v>24</v>
      </c>
      <c r="N58" s="14"/>
    </row>
    <row r="59" spans="1:14" x14ac:dyDescent="0.25">
      <c r="A59" s="16">
        <v>57</v>
      </c>
      <c r="B59" s="14" t="s">
        <v>227</v>
      </c>
      <c r="C59" s="14" t="s">
        <v>86</v>
      </c>
      <c r="D59" s="14" t="s">
        <v>503</v>
      </c>
      <c r="E59" s="14" t="s">
        <v>226</v>
      </c>
      <c r="F59" s="23">
        <f t="shared" si="4"/>
        <v>2171</v>
      </c>
      <c r="G59" s="14">
        <v>47</v>
      </c>
      <c r="H59" s="14">
        <v>20</v>
      </c>
      <c r="I59" s="14">
        <v>3</v>
      </c>
      <c r="J59" s="14">
        <v>1</v>
      </c>
      <c r="K59" s="14">
        <v>0</v>
      </c>
      <c r="L59" s="14">
        <v>0</v>
      </c>
      <c r="M59" s="19">
        <f t="shared" si="3"/>
        <v>24</v>
      </c>
      <c r="N59" s="14"/>
    </row>
    <row r="60" spans="1:14" x14ac:dyDescent="0.25">
      <c r="A60" s="16">
        <v>58</v>
      </c>
      <c r="B60" s="14" t="s">
        <v>454</v>
      </c>
      <c r="C60" s="14" t="s">
        <v>135</v>
      </c>
      <c r="D60" s="14" t="s">
        <v>45</v>
      </c>
      <c r="E60" s="14" t="s">
        <v>450</v>
      </c>
      <c r="F60" s="23">
        <f t="shared" si="4"/>
        <v>2174</v>
      </c>
      <c r="G60" s="14">
        <v>23</v>
      </c>
      <c r="H60" s="14">
        <v>12</v>
      </c>
      <c r="I60" s="14">
        <v>8</v>
      </c>
      <c r="J60" s="14">
        <v>3</v>
      </c>
      <c r="K60" s="14">
        <v>0</v>
      </c>
      <c r="L60" s="14">
        <v>0</v>
      </c>
      <c r="M60" s="19">
        <f t="shared" si="3"/>
        <v>23</v>
      </c>
      <c r="N60" s="14"/>
    </row>
    <row r="61" spans="1:14" x14ac:dyDescent="0.25">
      <c r="A61" s="16">
        <v>59</v>
      </c>
      <c r="B61" s="14" t="s">
        <v>346</v>
      </c>
      <c r="C61" s="14" t="s">
        <v>1</v>
      </c>
      <c r="D61" s="14" t="s">
        <v>45</v>
      </c>
      <c r="E61" s="14" t="s">
        <v>450</v>
      </c>
      <c r="F61" s="23">
        <f t="shared" si="4"/>
        <v>2177</v>
      </c>
      <c r="G61" s="14">
        <v>31</v>
      </c>
      <c r="H61" s="14">
        <v>20</v>
      </c>
      <c r="I61" s="14">
        <v>3</v>
      </c>
      <c r="J61" s="14">
        <v>0</v>
      </c>
      <c r="K61" s="14">
        <v>0</v>
      </c>
      <c r="L61" s="14">
        <v>0</v>
      </c>
      <c r="M61" s="19">
        <f t="shared" si="3"/>
        <v>23</v>
      </c>
      <c r="N61" s="14"/>
    </row>
    <row r="62" spans="1:14" x14ac:dyDescent="0.25">
      <c r="A62" s="16">
        <v>60</v>
      </c>
      <c r="B62" s="14" t="s">
        <v>521</v>
      </c>
      <c r="C62" s="14" t="s">
        <v>381</v>
      </c>
      <c r="D62" s="14" t="s">
        <v>504</v>
      </c>
      <c r="E62" s="14" t="s">
        <v>19</v>
      </c>
      <c r="F62" s="23">
        <f t="shared" si="4"/>
        <v>2180</v>
      </c>
      <c r="G62" s="14">
        <v>31</v>
      </c>
      <c r="H62" s="14">
        <v>20</v>
      </c>
      <c r="I62" s="14">
        <v>0</v>
      </c>
      <c r="J62" s="14">
        <v>3</v>
      </c>
      <c r="K62" s="14">
        <v>0</v>
      </c>
      <c r="L62" s="14">
        <v>0</v>
      </c>
      <c r="M62" s="19">
        <f t="shared" si="3"/>
        <v>23</v>
      </c>
      <c r="N62" s="14"/>
    </row>
    <row r="63" spans="1:14" x14ac:dyDescent="0.25">
      <c r="A63" s="16">
        <v>61</v>
      </c>
      <c r="B63" s="14" t="s">
        <v>235</v>
      </c>
      <c r="C63" s="14" t="s">
        <v>52</v>
      </c>
      <c r="D63" s="14" t="s">
        <v>495</v>
      </c>
      <c r="E63" s="14" t="s">
        <v>404</v>
      </c>
      <c r="F63" s="23">
        <f t="shared" si="4"/>
        <v>2183</v>
      </c>
      <c r="G63" s="14">
        <v>9</v>
      </c>
      <c r="H63" s="14">
        <v>12</v>
      </c>
      <c r="I63" s="14">
        <v>8</v>
      </c>
      <c r="J63" s="14">
        <v>2</v>
      </c>
      <c r="K63" s="14">
        <v>0</v>
      </c>
      <c r="L63" s="14">
        <v>0</v>
      </c>
      <c r="M63" s="19">
        <f t="shared" si="3"/>
        <v>22</v>
      </c>
      <c r="N63" s="14"/>
    </row>
    <row r="64" spans="1:14" x14ac:dyDescent="0.25">
      <c r="A64" s="16">
        <v>62</v>
      </c>
      <c r="B64" s="14" t="s">
        <v>88</v>
      </c>
      <c r="C64" s="14" t="s">
        <v>96</v>
      </c>
      <c r="D64" s="14" t="s">
        <v>45</v>
      </c>
      <c r="E64" s="14" t="s">
        <v>95</v>
      </c>
      <c r="F64" s="23">
        <f t="shared" si="4"/>
        <v>2186</v>
      </c>
      <c r="G64" s="14">
        <v>40</v>
      </c>
      <c r="H64" s="14">
        <v>12</v>
      </c>
      <c r="I64" s="14">
        <v>10</v>
      </c>
      <c r="J64" s="14">
        <v>0</v>
      </c>
      <c r="K64" s="14">
        <v>0</v>
      </c>
      <c r="L64" s="14">
        <v>0</v>
      </c>
      <c r="M64" s="19">
        <f t="shared" si="3"/>
        <v>22</v>
      </c>
      <c r="N64" s="14"/>
    </row>
    <row r="65" spans="1:14" x14ac:dyDescent="0.25">
      <c r="A65" s="16">
        <v>63</v>
      </c>
      <c r="B65" s="14" t="s">
        <v>526</v>
      </c>
      <c r="C65" s="14" t="s">
        <v>527</v>
      </c>
      <c r="D65" s="14" t="s">
        <v>528</v>
      </c>
      <c r="E65" s="14" t="s">
        <v>529</v>
      </c>
      <c r="F65" s="23">
        <f t="shared" si="4"/>
        <v>2189</v>
      </c>
      <c r="G65" s="14">
        <v>40</v>
      </c>
      <c r="H65" s="14">
        <v>20</v>
      </c>
      <c r="I65" s="14">
        <v>1</v>
      </c>
      <c r="J65" s="14">
        <v>1</v>
      </c>
      <c r="K65" s="14">
        <v>0</v>
      </c>
      <c r="L65" s="14">
        <v>0</v>
      </c>
      <c r="M65" s="19">
        <f t="shared" si="3"/>
        <v>22</v>
      </c>
      <c r="N65" s="14"/>
    </row>
    <row r="66" spans="1:14" x14ac:dyDescent="0.25">
      <c r="A66" s="16">
        <v>64</v>
      </c>
      <c r="B66" s="14" t="s">
        <v>137</v>
      </c>
      <c r="C66" s="14" t="s">
        <v>138</v>
      </c>
      <c r="D66" s="14" t="s">
        <v>45</v>
      </c>
      <c r="E66" s="14" t="s">
        <v>136</v>
      </c>
      <c r="F66" s="23">
        <f t="shared" si="4"/>
        <v>2192</v>
      </c>
      <c r="G66" s="14">
        <v>12</v>
      </c>
      <c r="H66" s="14">
        <v>12</v>
      </c>
      <c r="I66" s="14">
        <v>7</v>
      </c>
      <c r="J66" s="14">
        <v>2</v>
      </c>
      <c r="K66" s="14">
        <v>0</v>
      </c>
      <c r="L66" s="14">
        <v>0</v>
      </c>
      <c r="M66" s="19">
        <f t="shared" si="3"/>
        <v>21</v>
      </c>
      <c r="N66" s="14"/>
    </row>
    <row r="67" spans="1:14" x14ac:dyDescent="0.25">
      <c r="A67" s="16">
        <v>65</v>
      </c>
      <c r="B67" s="14" t="s">
        <v>209</v>
      </c>
      <c r="C67" s="14" t="s">
        <v>210</v>
      </c>
      <c r="D67" s="14" t="s">
        <v>509</v>
      </c>
      <c r="E67" s="14" t="s">
        <v>191</v>
      </c>
      <c r="F67" s="23">
        <f t="shared" si="4"/>
        <v>2195</v>
      </c>
      <c r="G67" s="14">
        <v>31</v>
      </c>
      <c r="H67" s="14">
        <v>20</v>
      </c>
      <c r="I67" s="14">
        <v>1</v>
      </c>
      <c r="J67" s="14">
        <v>0</v>
      </c>
      <c r="K67" s="14">
        <v>0</v>
      </c>
      <c r="L67" s="14">
        <v>0</v>
      </c>
      <c r="M67" s="19">
        <f t="shared" ref="M67:M98" si="5">H67+I67+J67+K67+L67</f>
        <v>21</v>
      </c>
      <c r="N67" s="14"/>
    </row>
    <row r="68" spans="1:14" x14ac:dyDescent="0.25">
      <c r="A68" s="16">
        <v>66</v>
      </c>
      <c r="B68" s="14" t="s">
        <v>128</v>
      </c>
      <c r="C68" s="14" t="s">
        <v>82</v>
      </c>
      <c r="D68" s="14" t="s">
        <v>42</v>
      </c>
      <c r="E68" s="14" t="s">
        <v>123</v>
      </c>
      <c r="F68" s="23">
        <f t="shared" si="4"/>
        <v>2198</v>
      </c>
      <c r="G68" s="14">
        <v>43</v>
      </c>
      <c r="H68" s="14">
        <v>12</v>
      </c>
      <c r="I68" s="14">
        <v>9</v>
      </c>
      <c r="J68" s="14">
        <v>0</v>
      </c>
      <c r="K68" s="14">
        <v>0</v>
      </c>
      <c r="L68" s="14">
        <v>0</v>
      </c>
      <c r="M68" s="19">
        <f t="shared" si="5"/>
        <v>21</v>
      </c>
      <c r="N68" s="14"/>
    </row>
    <row r="69" spans="1:14" x14ac:dyDescent="0.25">
      <c r="A69" s="16">
        <v>67</v>
      </c>
      <c r="B69" s="14" t="s">
        <v>127</v>
      </c>
      <c r="C69" s="14" t="s">
        <v>6</v>
      </c>
      <c r="D69" s="14" t="s">
        <v>45</v>
      </c>
      <c r="E69" s="14" t="s">
        <v>125</v>
      </c>
      <c r="F69" s="23">
        <f t="shared" si="4"/>
        <v>2101</v>
      </c>
      <c r="G69" s="14">
        <v>43</v>
      </c>
      <c r="H69" s="14">
        <v>12</v>
      </c>
      <c r="I69" s="14">
        <v>1</v>
      </c>
      <c r="J69" s="14">
        <v>1</v>
      </c>
      <c r="K69" s="14">
        <v>7</v>
      </c>
      <c r="L69" s="14">
        <v>0</v>
      </c>
      <c r="M69" s="19">
        <f t="shared" si="5"/>
        <v>21</v>
      </c>
      <c r="N69" s="14"/>
    </row>
    <row r="70" spans="1:14" x14ac:dyDescent="0.25">
      <c r="A70" s="16">
        <v>68</v>
      </c>
      <c r="B70" s="14" t="s">
        <v>18</v>
      </c>
      <c r="C70" s="14" t="s">
        <v>522</v>
      </c>
      <c r="D70" s="14" t="s">
        <v>504</v>
      </c>
      <c r="E70" s="14" t="s">
        <v>19</v>
      </c>
      <c r="F70" s="23">
        <f t="shared" si="4"/>
        <v>2104</v>
      </c>
      <c r="G70" s="14">
        <v>32</v>
      </c>
      <c r="H70" s="14">
        <v>8</v>
      </c>
      <c r="I70" s="14">
        <v>8</v>
      </c>
      <c r="J70" s="14">
        <v>4</v>
      </c>
      <c r="K70" s="14">
        <v>0</v>
      </c>
      <c r="L70" s="14">
        <v>0</v>
      </c>
      <c r="M70" s="19">
        <f t="shared" si="5"/>
        <v>20</v>
      </c>
      <c r="N70" s="14"/>
    </row>
    <row r="71" spans="1:14" x14ac:dyDescent="0.25">
      <c r="A71" s="16">
        <v>69</v>
      </c>
      <c r="B71" s="14" t="s">
        <v>61</v>
      </c>
      <c r="C71" s="14" t="s">
        <v>62</v>
      </c>
      <c r="D71" s="14" t="s">
        <v>495</v>
      </c>
      <c r="E71" s="14" t="s">
        <v>60</v>
      </c>
      <c r="F71" s="23">
        <f t="shared" si="4"/>
        <v>2107</v>
      </c>
      <c r="G71" s="14">
        <v>43</v>
      </c>
      <c r="H71" s="14">
        <v>17</v>
      </c>
      <c r="I71" s="14">
        <v>3</v>
      </c>
      <c r="J71" s="14">
        <v>0</v>
      </c>
      <c r="K71" s="14">
        <v>0</v>
      </c>
      <c r="L71" s="14">
        <v>0</v>
      </c>
      <c r="M71" s="19">
        <f t="shared" si="5"/>
        <v>20</v>
      </c>
      <c r="N71" s="14"/>
    </row>
    <row r="72" spans="1:14" x14ac:dyDescent="0.25">
      <c r="A72" s="16">
        <v>70</v>
      </c>
      <c r="B72" s="14" t="s">
        <v>446</v>
      </c>
      <c r="C72" s="14" t="s">
        <v>160</v>
      </c>
      <c r="D72" s="14" t="s">
        <v>161</v>
      </c>
      <c r="E72" s="14" t="s">
        <v>162</v>
      </c>
      <c r="F72" s="23">
        <f t="shared" si="4"/>
        <v>2110</v>
      </c>
      <c r="G72" s="14">
        <v>48</v>
      </c>
      <c r="H72" s="14">
        <v>12</v>
      </c>
      <c r="I72" s="14">
        <v>8</v>
      </c>
      <c r="J72" s="14">
        <v>0</v>
      </c>
      <c r="K72" s="14">
        <v>0</v>
      </c>
      <c r="L72" s="14">
        <v>0</v>
      </c>
      <c r="M72" s="19">
        <f t="shared" si="5"/>
        <v>20</v>
      </c>
      <c r="N72" s="14"/>
    </row>
    <row r="73" spans="1:14" x14ac:dyDescent="0.25">
      <c r="A73" s="16">
        <v>71</v>
      </c>
      <c r="B73" s="14" t="s">
        <v>534</v>
      </c>
      <c r="C73" s="14" t="s">
        <v>132</v>
      </c>
      <c r="D73" s="14" t="s">
        <v>528</v>
      </c>
      <c r="E73" s="14" t="s">
        <v>529</v>
      </c>
      <c r="F73" s="23">
        <f t="shared" si="4"/>
        <v>2113</v>
      </c>
      <c r="G73" s="22">
        <v>48</v>
      </c>
      <c r="H73" s="14">
        <v>8</v>
      </c>
      <c r="I73" s="14">
        <v>12</v>
      </c>
      <c r="J73" s="14">
        <v>0</v>
      </c>
      <c r="K73" s="14">
        <v>0</v>
      </c>
      <c r="L73" s="14">
        <v>0</v>
      </c>
      <c r="M73" s="19">
        <f t="shared" si="5"/>
        <v>20</v>
      </c>
      <c r="N73" s="14"/>
    </row>
    <row r="74" spans="1:14" x14ac:dyDescent="0.25">
      <c r="A74" s="16">
        <v>72</v>
      </c>
      <c r="B74" s="14" t="s">
        <v>149</v>
      </c>
      <c r="C74" s="14" t="s">
        <v>36</v>
      </c>
      <c r="D74" s="14" t="s">
        <v>500</v>
      </c>
      <c r="E74" s="14" t="s">
        <v>145</v>
      </c>
      <c r="F74" s="23">
        <f t="shared" si="4"/>
        <v>2116</v>
      </c>
      <c r="G74" s="14">
        <v>48</v>
      </c>
      <c r="H74" s="14">
        <v>8</v>
      </c>
      <c r="I74" s="14">
        <v>0</v>
      </c>
      <c r="J74" s="14">
        <v>0</v>
      </c>
      <c r="K74" s="14">
        <v>10</v>
      </c>
      <c r="L74" s="14">
        <v>0</v>
      </c>
      <c r="M74" s="19">
        <f t="shared" si="5"/>
        <v>18</v>
      </c>
      <c r="N74" s="14"/>
    </row>
    <row r="75" spans="1:14" x14ac:dyDescent="0.25">
      <c r="A75" s="16">
        <v>73</v>
      </c>
      <c r="B75" s="14" t="s">
        <v>47</v>
      </c>
      <c r="C75" s="14" t="s">
        <v>89</v>
      </c>
      <c r="D75" s="14" t="s">
        <v>352</v>
      </c>
      <c r="E75" s="14" t="s">
        <v>256</v>
      </c>
      <c r="F75" s="23">
        <f t="shared" si="4"/>
        <v>2119</v>
      </c>
      <c r="G75" s="14">
        <v>32</v>
      </c>
      <c r="H75" s="14">
        <v>8</v>
      </c>
      <c r="I75" s="14">
        <v>8</v>
      </c>
      <c r="J75" s="14">
        <v>1</v>
      </c>
      <c r="K75" s="14">
        <v>0</v>
      </c>
      <c r="L75" s="14">
        <v>0</v>
      </c>
      <c r="M75" s="19">
        <f t="shared" si="5"/>
        <v>17</v>
      </c>
      <c r="N75" s="14"/>
    </row>
    <row r="76" spans="1:14" x14ac:dyDescent="0.25">
      <c r="A76" s="16">
        <v>74</v>
      </c>
      <c r="B76" s="14" t="s">
        <v>533</v>
      </c>
      <c r="C76" s="14" t="s">
        <v>132</v>
      </c>
      <c r="D76" s="14" t="s">
        <v>531</v>
      </c>
      <c r="E76" s="14" t="s">
        <v>532</v>
      </c>
      <c r="F76" s="23">
        <f t="shared" si="4"/>
        <v>2122</v>
      </c>
      <c r="G76" s="14">
        <v>40</v>
      </c>
      <c r="H76" s="14">
        <v>15</v>
      </c>
      <c r="I76" s="14">
        <v>1</v>
      </c>
      <c r="J76" s="14">
        <v>0</v>
      </c>
      <c r="K76" s="14">
        <v>0</v>
      </c>
      <c r="L76" s="14">
        <v>0</v>
      </c>
      <c r="M76" s="19">
        <f t="shared" si="5"/>
        <v>16</v>
      </c>
      <c r="N76" s="14"/>
    </row>
    <row r="77" spans="1:14" x14ac:dyDescent="0.25">
      <c r="A77" s="16">
        <v>75</v>
      </c>
      <c r="B77" s="14" t="s">
        <v>31</v>
      </c>
      <c r="C77" s="14" t="s">
        <v>32</v>
      </c>
      <c r="D77" s="14" t="s">
        <v>33</v>
      </c>
      <c r="E77" s="14" t="s">
        <v>34</v>
      </c>
      <c r="F77" s="23">
        <f t="shared" si="4"/>
        <v>2125</v>
      </c>
      <c r="G77" s="14">
        <v>20</v>
      </c>
      <c r="H77" s="14">
        <v>12</v>
      </c>
      <c r="I77" s="14">
        <v>3</v>
      </c>
      <c r="J77" s="14">
        <v>0</v>
      </c>
      <c r="K77" s="14">
        <v>0</v>
      </c>
      <c r="L77" s="14">
        <v>0</v>
      </c>
      <c r="M77" s="19">
        <f t="shared" si="5"/>
        <v>15</v>
      </c>
      <c r="N77" s="14"/>
    </row>
    <row r="78" spans="1:14" x14ac:dyDescent="0.25">
      <c r="A78" s="16">
        <v>76</v>
      </c>
      <c r="B78" s="14" t="s">
        <v>313</v>
      </c>
      <c r="C78" s="14" t="s">
        <v>314</v>
      </c>
      <c r="D78" s="14" t="s">
        <v>45</v>
      </c>
      <c r="E78" s="14" t="s">
        <v>490</v>
      </c>
      <c r="F78" s="23">
        <f t="shared" si="4"/>
        <v>2128</v>
      </c>
      <c r="G78" s="14">
        <v>23</v>
      </c>
      <c r="H78" s="14">
        <v>12</v>
      </c>
      <c r="I78" s="14">
        <v>3</v>
      </c>
      <c r="J78" s="14">
        <v>0</v>
      </c>
      <c r="K78" s="14">
        <v>0</v>
      </c>
      <c r="L78" s="14">
        <v>0</v>
      </c>
      <c r="M78" s="19">
        <f t="shared" si="5"/>
        <v>15</v>
      </c>
      <c r="N78" s="14"/>
    </row>
    <row r="79" spans="1:14" x14ac:dyDescent="0.25">
      <c r="A79" s="16">
        <v>77</v>
      </c>
      <c r="B79" s="14" t="s">
        <v>420</v>
      </c>
      <c r="C79" s="14" t="s">
        <v>330</v>
      </c>
      <c r="D79" s="14" t="s">
        <v>503</v>
      </c>
      <c r="E79" s="14" t="s">
        <v>404</v>
      </c>
      <c r="F79" s="23">
        <f t="shared" si="4"/>
        <v>2131</v>
      </c>
      <c r="G79" s="14">
        <v>48</v>
      </c>
      <c r="H79" s="14">
        <v>12</v>
      </c>
      <c r="I79" s="14">
        <v>1</v>
      </c>
      <c r="J79" s="14">
        <v>2</v>
      </c>
      <c r="K79" s="14">
        <v>0</v>
      </c>
      <c r="L79" s="14">
        <v>0</v>
      </c>
      <c r="M79" s="19">
        <f t="shared" si="5"/>
        <v>15</v>
      </c>
      <c r="N79" s="14"/>
    </row>
    <row r="80" spans="1:14" x14ac:dyDescent="0.25">
      <c r="A80" s="16">
        <v>78</v>
      </c>
      <c r="B80" s="14" t="s">
        <v>385</v>
      </c>
      <c r="C80" s="14" t="s">
        <v>160</v>
      </c>
      <c r="D80" s="14" t="s">
        <v>510</v>
      </c>
      <c r="E80" s="14" t="s">
        <v>386</v>
      </c>
      <c r="F80" s="23">
        <f t="shared" si="4"/>
        <v>2134</v>
      </c>
      <c r="G80" s="14">
        <v>20</v>
      </c>
      <c r="H80" s="14">
        <v>12</v>
      </c>
      <c r="I80" s="14">
        <v>1</v>
      </c>
      <c r="J80" s="14">
        <v>1</v>
      </c>
      <c r="K80" s="14">
        <v>0</v>
      </c>
      <c r="L80" s="14">
        <v>0</v>
      </c>
      <c r="M80" s="19">
        <f t="shared" si="5"/>
        <v>14</v>
      </c>
      <c r="N80" s="14"/>
    </row>
    <row r="81" spans="1:14" x14ac:dyDescent="0.25">
      <c r="A81" s="16">
        <v>79</v>
      </c>
      <c r="B81" s="14" t="s">
        <v>114</v>
      </c>
      <c r="C81" s="14" t="s">
        <v>38</v>
      </c>
      <c r="D81" s="14" t="s">
        <v>45</v>
      </c>
      <c r="E81" s="14" t="s">
        <v>111</v>
      </c>
      <c r="F81" s="23">
        <f t="shared" si="4"/>
        <v>2137</v>
      </c>
      <c r="G81" s="14">
        <v>20</v>
      </c>
      <c r="H81" s="14">
        <v>12</v>
      </c>
      <c r="I81" s="14"/>
      <c r="J81" s="14">
        <v>0</v>
      </c>
      <c r="K81" s="14">
        <v>0</v>
      </c>
      <c r="L81" s="14">
        <v>0</v>
      </c>
      <c r="M81" s="19">
        <f t="shared" si="5"/>
        <v>12</v>
      </c>
      <c r="N81" s="14"/>
    </row>
    <row r="82" spans="1:14" x14ac:dyDescent="0.25">
      <c r="A82" s="16">
        <v>80</v>
      </c>
      <c r="B82" s="14" t="s">
        <v>73</v>
      </c>
      <c r="C82" s="14" t="s">
        <v>74</v>
      </c>
      <c r="D82" s="14" t="s">
        <v>499</v>
      </c>
      <c r="E82" s="14" t="s">
        <v>70</v>
      </c>
      <c r="F82" s="23">
        <f t="shared" si="4"/>
        <v>2140</v>
      </c>
      <c r="G82" s="14">
        <v>23</v>
      </c>
      <c r="H82" s="14">
        <v>0</v>
      </c>
      <c r="I82" s="14">
        <v>6</v>
      </c>
      <c r="J82" s="14">
        <v>6</v>
      </c>
      <c r="K82" s="14">
        <v>0</v>
      </c>
      <c r="L82" s="14">
        <v>0</v>
      </c>
      <c r="M82" s="19">
        <f t="shared" si="5"/>
        <v>12</v>
      </c>
      <c r="N82" s="14"/>
    </row>
    <row r="83" spans="1:14" x14ac:dyDescent="0.25">
      <c r="A83" s="16">
        <v>81</v>
      </c>
      <c r="B83" s="14" t="s">
        <v>88</v>
      </c>
      <c r="C83" s="14" t="s">
        <v>89</v>
      </c>
      <c r="D83" s="14" t="s">
        <v>45</v>
      </c>
      <c r="E83" s="14" t="s">
        <v>90</v>
      </c>
      <c r="F83" s="23">
        <f t="shared" si="4"/>
        <v>2143</v>
      </c>
      <c r="G83" s="14">
        <v>31</v>
      </c>
      <c r="H83" s="14">
        <v>12</v>
      </c>
      <c r="I83" s="14">
        <v>0</v>
      </c>
      <c r="J83" s="14">
        <v>0</v>
      </c>
      <c r="K83" s="14">
        <v>0</v>
      </c>
      <c r="L83" s="14">
        <v>0</v>
      </c>
      <c r="M83" s="19">
        <f t="shared" si="5"/>
        <v>12</v>
      </c>
      <c r="N83" s="14"/>
    </row>
    <row r="84" spans="1:14" x14ac:dyDescent="0.25">
      <c r="A84" s="16">
        <v>82</v>
      </c>
      <c r="B84" s="14" t="s">
        <v>76</v>
      </c>
      <c r="C84" s="14" t="s">
        <v>77</v>
      </c>
      <c r="D84" s="14" t="s">
        <v>505</v>
      </c>
      <c r="E84" s="14" t="s">
        <v>75</v>
      </c>
      <c r="F84" s="23">
        <f t="shared" si="4"/>
        <v>2146</v>
      </c>
      <c r="G84" s="14">
        <v>40</v>
      </c>
      <c r="H84" s="14">
        <v>12</v>
      </c>
      <c r="I84" s="14">
        <v>0</v>
      </c>
      <c r="J84" s="14">
        <v>0</v>
      </c>
      <c r="K84" s="14">
        <v>0</v>
      </c>
      <c r="L84" s="14">
        <v>0</v>
      </c>
      <c r="M84" s="19">
        <f t="shared" si="5"/>
        <v>12</v>
      </c>
      <c r="N84" s="14"/>
    </row>
    <row r="85" spans="1:14" x14ac:dyDescent="0.25">
      <c r="A85" s="16">
        <v>83</v>
      </c>
      <c r="B85" s="14" t="s">
        <v>485</v>
      </c>
      <c r="C85" s="14" t="s">
        <v>21</v>
      </c>
      <c r="D85" s="14" t="s">
        <v>45</v>
      </c>
      <c r="E85" s="14" t="s">
        <v>486</v>
      </c>
      <c r="F85" s="23">
        <f t="shared" si="4"/>
        <v>2149</v>
      </c>
      <c r="G85" s="19">
        <v>47</v>
      </c>
      <c r="H85" s="14">
        <v>12</v>
      </c>
      <c r="I85" s="14"/>
      <c r="J85" s="14">
        <v>0</v>
      </c>
      <c r="K85" s="14">
        <v>0</v>
      </c>
      <c r="L85" s="14">
        <v>0</v>
      </c>
      <c r="M85" s="19">
        <f t="shared" si="5"/>
        <v>12</v>
      </c>
      <c r="N85" s="14"/>
    </row>
    <row r="86" spans="1:14" x14ac:dyDescent="0.25">
      <c r="A86" s="16">
        <v>84</v>
      </c>
      <c r="B86" s="14" t="s">
        <v>211</v>
      </c>
      <c r="C86" s="14" t="s">
        <v>212</v>
      </c>
      <c r="D86" s="14" t="s">
        <v>509</v>
      </c>
      <c r="E86" s="14" t="s">
        <v>191</v>
      </c>
      <c r="F86" s="23">
        <f t="shared" si="4"/>
        <v>2152</v>
      </c>
      <c r="G86" s="14" t="s">
        <v>543</v>
      </c>
      <c r="H86" s="14">
        <v>12</v>
      </c>
      <c r="I86" s="14"/>
      <c r="J86" s="14"/>
      <c r="K86" s="14">
        <v>0</v>
      </c>
      <c r="L86" s="14"/>
      <c r="M86" s="19">
        <f t="shared" si="5"/>
        <v>12</v>
      </c>
      <c r="N86" s="14"/>
    </row>
    <row r="87" spans="1:14" x14ac:dyDescent="0.25">
      <c r="A87" s="16">
        <v>85</v>
      </c>
      <c r="B87" s="14" t="s">
        <v>480</v>
      </c>
      <c r="C87" s="14" t="s">
        <v>8</v>
      </c>
      <c r="D87" s="14" t="s">
        <v>512</v>
      </c>
      <c r="E87" s="14" t="s">
        <v>540</v>
      </c>
      <c r="F87" s="23">
        <f t="shared" si="4"/>
        <v>2155</v>
      </c>
      <c r="G87" s="14">
        <v>42</v>
      </c>
      <c r="H87" s="14">
        <v>8</v>
      </c>
      <c r="I87" s="14">
        <v>0</v>
      </c>
      <c r="J87" s="14">
        <v>0</v>
      </c>
      <c r="K87" s="14">
        <v>0</v>
      </c>
      <c r="L87" s="14">
        <v>0</v>
      </c>
      <c r="M87" s="19">
        <f t="shared" si="5"/>
        <v>8</v>
      </c>
      <c r="N87" s="14"/>
    </row>
    <row r="88" spans="1:14" x14ac:dyDescent="0.25">
      <c r="A88" s="16">
        <v>86</v>
      </c>
      <c r="B88" s="17" t="s">
        <v>5</v>
      </c>
      <c r="C88" s="17" t="s">
        <v>6</v>
      </c>
      <c r="D88" s="17" t="s">
        <v>45</v>
      </c>
      <c r="E88" s="18" t="s">
        <v>16</v>
      </c>
      <c r="F88" s="23">
        <f t="shared" si="4"/>
        <v>2158</v>
      </c>
      <c r="G88" s="14">
        <v>9</v>
      </c>
      <c r="H88" s="14">
        <v>4</v>
      </c>
      <c r="I88" s="14">
        <v>1</v>
      </c>
      <c r="J88" s="14">
        <v>1</v>
      </c>
      <c r="K88" s="14">
        <v>0</v>
      </c>
      <c r="L88" s="14">
        <v>0</v>
      </c>
      <c r="M88" s="19">
        <f t="shared" si="5"/>
        <v>6</v>
      </c>
      <c r="N88" s="14"/>
    </row>
    <row r="89" spans="1:14" x14ac:dyDescent="0.25">
      <c r="A89" s="16">
        <v>87</v>
      </c>
      <c r="B89" s="14" t="s">
        <v>245</v>
      </c>
      <c r="C89" s="14" t="s">
        <v>403</v>
      </c>
      <c r="D89" s="14" t="s">
        <v>476</v>
      </c>
      <c r="E89" s="14" t="s">
        <v>477</v>
      </c>
      <c r="F89" s="23">
        <f t="shared" si="4"/>
        <v>2161</v>
      </c>
      <c r="G89" s="22">
        <v>48</v>
      </c>
      <c r="H89" s="14">
        <v>3</v>
      </c>
      <c r="I89" s="14">
        <v>3</v>
      </c>
      <c r="J89" s="14">
        <v>0</v>
      </c>
      <c r="K89" s="14">
        <v>0</v>
      </c>
      <c r="L89" s="14">
        <v>0</v>
      </c>
      <c r="M89" s="19">
        <f t="shared" si="5"/>
        <v>6</v>
      </c>
      <c r="N89" s="14"/>
    </row>
    <row r="90" spans="1:14" x14ac:dyDescent="0.25">
      <c r="A90" s="16">
        <v>88</v>
      </c>
      <c r="B90" s="14" t="s">
        <v>93</v>
      </c>
      <c r="C90" s="14" t="s">
        <v>41</v>
      </c>
      <c r="D90" s="14" t="s">
        <v>513</v>
      </c>
      <c r="E90" s="14" t="s">
        <v>484</v>
      </c>
      <c r="F90" s="23">
        <f t="shared" si="4"/>
        <v>2164</v>
      </c>
      <c r="G90" s="14">
        <v>31</v>
      </c>
      <c r="H90" s="14">
        <v>0</v>
      </c>
      <c r="I90" s="14">
        <v>3</v>
      </c>
      <c r="J90" s="14">
        <v>2</v>
      </c>
      <c r="K90" s="14">
        <v>0</v>
      </c>
      <c r="L90" s="14">
        <v>0</v>
      </c>
      <c r="M90" s="19">
        <f t="shared" si="5"/>
        <v>5</v>
      </c>
      <c r="N90" s="14"/>
    </row>
    <row r="91" spans="1:14" x14ac:dyDescent="0.25">
      <c r="A91" s="16">
        <v>89</v>
      </c>
      <c r="B91" s="14" t="s">
        <v>387</v>
      </c>
      <c r="C91" s="14" t="s">
        <v>10</v>
      </c>
      <c r="D91" s="14" t="s">
        <v>511</v>
      </c>
      <c r="E91" s="14" t="s">
        <v>384</v>
      </c>
      <c r="F91" s="23">
        <f t="shared" si="4"/>
        <v>2167</v>
      </c>
      <c r="G91" s="14">
        <v>9</v>
      </c>
      <c r="H91" s="19">
        <v>4</v>
      </c>
      <c r="I91" s="19">
        <v>0</v>
      </c>
      <c r="J91" s="19">
        <v>0</v>
      </c>
      <c r="K91" s="19">
        <v>0</v>
      </c>
      <c r="L91" s="19">
        <v>0</v>
      </c>
      <c r="M91" s="19">
        <f t="shared" si="5"/>
        <v>4</v>
      </c>
      <c r="N91" s="14"/>
    </row>
    <row r="92" spans="1:14" x14ac:dyDescent="0.25">
      <c r="A92" s="16">
        <v>90</v>
      </c>
      <c r="B92" s="14" t="s">
        <v>530</v>
      </c>
      <c r="C92" s="14" t="s">
        <v>156</v>
      </c>
      <c r="D92" s="14" t="s">
        <v>524</v>
      </c>
      <c r="E92" s="14" t="s">
        <v>525</v>
      </c>
      <c r="F92" s="23">
        <f t="shared" si="4"/>
        <v>2170</v>
      </c>
      <c r="G92" s="14">
        <v>36</v>
      </c>
      <c r="H92" s="14">
        <v>0</v>
      </c>
      <c r="I92" s="14">
        <v>3</v>
      </c>
      <c r="J92" s="14">
        <v>1</v>
      </c>
      <c r="K92" s="14">
        <v>0</v>
      </c>
      <c r="L92" s="14">
        <v>0</v>
      </c>
      <c r="M92" s="19">
        <f t="shared" si="5"/>
        <v>4</v>
      </c>
      <c r="N92" s="14"/>
    </row>
    <row r="93" spans="1:14" x14ac:dyDescent="0.25">
      <c r="A93" s="16">
        <v>91</v>
      </c>
      <c r="B93" s="14" t="s">
        <v>78</v>
      </c>
      <c r="C93" s="14" t="s">
        <v>79</v>
      </c>
      <c r="D93" s="14" t="s">
        <v>506</v>
      </c>
      <c r="E93" s="14" t="s">
        <v>80</v>
      </c>
      <c r="F93" s="23">
        <f t="shared" si="4"/>
        <v>2173</v>
      </c>
      <c r="G93" s="14">
        <v>31</v>
      </c>
      <c r="H93" s="14">
        <v>0</v>
      </c>
      <c r="I93" s="14">
        <v>1</v>
      </c>
      <c r="J93" s="14">
        <v>2</v>
      </c>
      <c r="K93" s="14">
        <v>0</v>
      </c>
      <c r="L93" s="14">
        <v>0</v>
      </c>
      <c r="M93" s="19">
        <f t="shared" si="5"/>
        <v>3</v>
      </c>
      <c r="N93" s="14"/>
    </row>
    <row r="94" spans="1:14" x14ac:dyDescent="0.25">
      <c r="A94" s="16">
        <v>92</v>
      </c>
      <c r="B94" s="14" t="s">
        <v>229</v>
      </c>
      <c r="C94" s="14" t="s">
        <v>36</v>
      </c>
      <c r="D94" s="14" t="s">
        <v>116</v>
      </c>
      <c r="E94" s="14" t="s">
        <v>226</v>
      </c>
      <c r="F94" s="23">
        <f t="shared" si="4"/>
        <v>2176</v>
      </c>
      <c r="G94" s="14">
        <v>23</v>
      </c>
      <c r="H94" s="14">
        <v>0</v>
      </c>
      <c r="I94" s="14"/>
      <c r="J94" s="14">
        <v>0</v>
      </c>
      <c r="K94" s="14">
        <v>0</v>
      </c>
      <c r="L94" s="14">
        <v>0</v>
      </c>
      <c r="M94" s="19">
        <f t="shared" si="5"/>
        <v>0</v>
      </c>
      <c r="N94" s="14"/>
    </row>
    <row r="95" spans="1:14" x14ac:dyDescent="0.25">
      <c r="A95" s="16">
        <v>93</v>
      </c>
      <c r="B95" s="14" t="s">
        <v>115</v>
      </c>
      <c r="C95" s="14" t="s">
        <v>24</v>
      </c>
      <c r="D95" s="14" t="s">
        <v>116</v>
      </c>
      <c r="E95" s="14" t="s">
        <v>111</v>
      </c>
      <c r="F95" s="23">
        <f t="shared" si="4"/>
        <v>2179</v>
      </c>
      <c r="G95" s="14">
        <v>23</v>
      </c>
      <c r="H95" s="14"/>
      <c r="I95" s="14"/>
      <c r="J95" s="14"/>
      <c r="K95" s="14"/>
      <c r="L95" s="14"/>
      <c r="M95" s="19">
        <f t="shared" si="5"/>
        <v>0</v>
      </c>
      <c r="N95" s="14"/>
    </row>
  </sheetData>
  <sortState ref="A3:M95">
    <sortCondition descending="1" ref="M3:M95"/>
  </sortState>
  <pageMargins left="0.7" right="0.7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workbookViewId="0">
      <selection activeCell="A3" sqref="A3:N3"/>
    </sheetView>
  </sheetViews>
  <sheetFormatPr defaultRowHeight="15" x14ac:dyDescent="0.25"/>
  <cols>
    <col min="1" max="1" width="3.85546875" customWidth="1"/>
    <col min="2" max="2" width="13.42578125" style="1" customWidth="1"/>
    <col min="3" max="3" width="11.85546875" style="1" customWidth="1"/>
    <col min="4" max="4" width="32.28515625" style="1" customWidth="1"/>
    <col min="5" max="5" width="20.140625" style="1" customWidth="1"/>
    <col min="6" max="6" width="0" hidden="1" customWidth="1"/>
    <col min="7" max="7" width="0" style="1" hidden="1" customWidth="1"/>
    <col min="8" max="12" width="3" style="1" bestFit="1" customWidth="1"/>
    <col min="13" max="13" width="7.42578125" style="1" bestFit="1" customWidth="1"/>
    <col min="14" max="14" width="9.140625" style="1"/>
  </cols>
  <sheetData>
    <row r="1" spans="1:14" s="3" customFormat="1" ht="21" x14ac:dyDescent="0.35">
      <c r="A1" s="3" t="s">
        <v>470</v>
      </c>
      <c r="B1" s="4"/>
      <c r="C1" s="4"/>
      <c r="D1" s="4"/>
      <c r="E1" s="4"/>
      <c r="G1" s="4"/>
      <c r="H1" s="4"/>
      <c r="I1" s="4"/>
      <c r="J1" s="4"/>
      <c r="K1" s="4"/>
      <c r="L1" s="4"/>
      <c r="M1" s="4"/>
      <c r="N1" s="4"/>
    </row>
    <row r="2" spans="1:14" s="2" customFormat="1" x14ac:dyDescent="0.25">
      <c r="A2" s="10"/>
      <c r="B2" s="5" t="s">
        <v>2</v>
      </c>
      <c r="C2" s="5" t="s">
        <v>3</v>
      </c>
      <c r="D2" s="5" t="s">
        <v>4</v>
      </c>
      <c r="E2" s="5" t="s">
        <v>15</v>
      </c>
      <c r="F2" s="5" t="s">
        <v>541</v>
      </c>
      <c r="G2" s="21" t="s">
        <v>542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 t="s">
        <v>548</v>
      </c>
      <c r="N2" s="28" t="s">
        <v>554</v>
      </c>
    </row>
    <row r="3" spans="1:14" s="15" customFormat="1" ht="15.75" thickBot="1" x14ac:dyDescent="0.3">
      <c r="A3" s="37">
        <v>1</v>
      </c>
      <c r="B3" s="38" t="s">
        <v>55</v>
      </c>
      <c r="C3" s="38" t="s">
        <v>56</v>
      </c>
      <c r="D3" s="38" t="s">
        <v>45</v>
      </c>
      <c r="E3" s="38" t="s">
        <v>49</v>
      </c>
      <c r="F3" s="39">
        <f t="shared" ref="F3:F34" si="0">3100+MOD(A3*11,100)</f>
        <v>3111</v>
      </c>
      <c r="G3" s="38">
        <v>47</v>
      </c>
      <c r="H3" s="38">
        <v>20</v>
      </c>
      <c r="I3" s="38">
        <v>19</v>
      </c>
      <c r="J3" s="38">
        <v>20</v>
      </c>
      <c r="K3" s="38">
        <v>6</v>
      </c>
      <c r="L3" s="38">
        <v>20</v>
      </c>
      <c r="M3" s="41">
        <f t="shared" ref="M3:M34" si="1">SUM(H3:L3)</f>
        <v>85</v>
      </c>
      <c r="N3" s="38" t="s">
        <v>550</v>
      </c>
    </row>
    <row r="4" spans="1:14" s="15" customFormat="1" x14ac:dyDescent="0.25">
      <c r="A4" s="36">
        <v>2</v>
      </c>
      <c r="B4" s="26" t="s">
        <v>139</v>
      </c>
      <c r="C4" s="26" t="s">
        <v>140</v>
      </c>
      <c r="D4" s="26" t="s">
        <v>45</v>
      </c>
      <c r="E4" s="26" t="s">
        <v>136</v>
      </c>
      <c r="F4" s="35">
        <f t="shared" si="0"/>
        <v>3122</v>
      </c>
      <c r="G4" s="26">
        <v>43</v>
      </c>
      <c r="H4" s="26">
        <v>20</v>
      </c>
      <c r="I4" s="26">
        <v>18</v>
      </c>
      <c r="J4" s="26">
        <v>20</v>
      </c>
      <c r="K4" s="26">
        <v>20</v>
      </c>
      <c r="L4" s="26">
        <v>0</v>
      </c>
      <c r="M4" s="40">
        <f t="shared" si="1"/>
        <v>78</v>
      </c>
      <c r="N4" s="26" t="s">
        <v>550</v>
      </c>
    </row>
    <row r="5" spans="1:14" s="8" customFormat="1" x14ac:dyDescent="0.25">
      <c r="A5" s="11">
        <v>3</v>
      </c>
      <c r="B5" s="14" t="s">
        <v>365</v>
      </c>
      <c r="C5" s="14" t="s">
        <v>366</v>
      </c>
      <c r="D5" s="14" t="s">
        <v>328</v>
      </c>
      <c r="E5" s="14" t="s">
        <v>256</v>
      </c>
      <c r="F5" s="22">
        <f t="shared" si="0"/>
        <v>3133</v>
      </c>
      <c r="G5" s="14">
        <v>47</v>
      </c>
      <c r="H5" s="14">
        <v>20</v>
      </c>
      <c r="I5" s="14">
        <v>17</v>
      </c>
      <c r="J5" s="14">
        <v>20</v>
      </c>
      <c r="K5" s="14">
        <v>10</v>
      </c>
      <c r="L5" s="14">
        <v>8</v>
      </c>
      <c r="M5" s="19">
        <f t="shared" si="1"/>
        <v>75</v>
      </c>
      <c r="N5" s="14" t="s">
        <v>550</v>
      </c>
    </row>
    <row r="6" spans="1:14" x14ac:dyDescent="0.25">
      <c r="A6" s="11">
        <v>4</v>
      </c>
      <c r="B6" s="14" t="s">
        <v>493</v>
      </c>
      <c r="C6" s="14" t="s">
        <v>354</v>
      </c>
      <c r="D6" s="14" t="s">
        <v>325</v>
      </c>
      <c r="E6" s="14" t="s">
        <v>256</v>
      </c>
      <c r="F6" s="22">
        <f t="shared" si="0"/>
        <v>3144</v>
      </c>
      <c r="G6" s="22" t="s">
        <v>543</v>
      </c>
      <c r="H6" s="14">
        <v>20</v>
      </c>
      <c r="I6" s="14">
        <v>2</v>
      </c>
      <c r="J6" s="14">
        <v>20</v>
      </c>
      <c r="K6" s="14">
        <v>20</v>
      </c>
      <c r="L6" s="14">
        <v>8</v>
      </c>
      <c r="M6" s="19">
        <f t="shared" si="1"/>
        <v>70</v>
      </c>
      <c r="N6" s="14" t="s">
        <v>551</v>
      </c>
    </row>
    <row r="7" spans="1:14" x14ac:dyDescent="0.25">
      <c r="A7" s="11">
        <v>5</v>
      </c>
      <c r="B7" s="14" t="s">
        <v>358</v>
      </c>
      <c r="C7" s="14" t="s">
        <v>58</v>
      </c>
      <c r="D7" s="14" t="s">
        <v>341</v>
      </c>
      <c r="E7" s="14" t="s">
        <v>256</v>
      </c>
      <c r="F7" s="22">
        <f t="shared" si="0"/>
        <v>3155</v>
      </c>
      <c r="G7" s="14">
        <v>20</v>
      </c>
      <c r="H7" s="14">
        <v>20</v>
      </c>
      <c r="I7" s="14">
        <v>20</v>
      </c>
      <c r="J7" s="14">
        <v>20</v>
      </c>
      <c r="K7" s="14">
        <v>5</v>
      </c>
      <c r="L7" s="14"/>
      <c r="M7" s="19">
        <f t="shared" si="1"/>
        <v>65</v>
      </c>
      <c r="N7" s="14" t="s">
        <v>551</v>
      </c>
    </row>
    <row r="8" spans="1:14" x14ac:dyDescent="0.25">
      <c r="A8" s="11">
        <v>6</v>
      </c>
      <c r="B8" s="14" t="s">
        <v>230</v>
      </c>
      <c r="C8" s="14" t="s">
        <v>58</v>
      </c>
      <c r="D8" s="14" t="s">
        <v>495</v>
      </c>
      <c r="E8" s="14" t="s">
        <v>404</v>
      </c>
      <c r="F8" s="22">
        <f t="shared" si="0"/>
        <v>3166</v>
      </c>
      <c r="G8" s="14">
        <v>9</v>
      </c>
      <c r="H8" s="19">
        <v>20</v>
      </c>
      <c r="I8" s="19">
        <v>2</v>
      </c>
      <c r="J8" s="19">
        <v>20</v>
      </c>
      <c r="K8" s="19">
        <v>2</v>
      </c>
      <c r="L8" s="19">
        <v>20</v>
      </c>
      <c r="M8" s="19">
        <f t="shared" si="1"/>
        <v>64</v>
      </c>
      <c r="N8" s="14" t="s">
        <v>551</v>
      </c>
    </row>
    <row r="9" spans="1:14" x14ac:dyDescent="0.25">
      <c r="A9" s="11">
        <v>7</v>
      </c>
      <c r="B9" s="19" t="s">
        <v>22</v>
      </c>
      <c r="C9" s="19" t="s">
        <v>14</v>
      </c>
      <c r="D9" s="19" t="s">
        <v>504</v>
      </c>
      <c r="E9" s="19" t="s">
        <v>19</v>
      </c>
      <c r="F9" s="22">
        <f t="shared" si="0"/>
        <v>3177</v>
      </c>
      <c r="G9" s="14">
        <v>23</v>
      </c>
      <c r="H9" s="14">
        <v>20</v>
      </c>
      <c r="I9" s="14">
        <v>1</v>
      </c>
      <c r="J9" s="14">
        <v>20</v>
      </c>
      <c r="K9" s="14">
        <v>20</v>
      </c>
      <c r="L9" s="14">
        <v>3</v>
      </c>
      <c r="M9" s="19">
        <f t="shared" si="1"/>
        <v>64</v>
      </c>
      <c r="N9" s="14" t="s">
        <v>551</v>
      </c>
    </row>
    <row r="10" spans="1:14" x14ac:dyDescent="0.25">
      <c r="A10" s="11">
        <v>8</v>
      </c>
      <c r="B10" s="14" t="s">
        <v>181</v>
      </c>
      <c r="C10" s="14" t="s">
        <v>182</v>
      </c>
      <c r="D10" s="14" t="s">
        <v>507</v>
      </c>
      <c r="E10" s="14" t="s">
        <v>171</v>
      </c>
      <c r="F10" s="22">
        <f t="shared" si="0"/>
        <v>3188</v>
      </c>
      <c r="G10" s="14">
        <v>10</v>
      </c>
      <c r="H10" s="14">
        <v>20</v>
      </c>
      <c r="I10" s="14">
        <v>0</v>
      </c>
      <c r="J10" s="14">
        <v>20</v>
      </c>
      <c r="K10" s="14">
        <v>20</v>
      </c>
      <c r="L10" s="14">
        <v>3</v>
      </c>
      <c r="M10" s="19">
        <f t="shared" si="1"/>
        <v>63</v>
      </c>
      <c r="N10" s="14" t="s">
        <v>551</v>
      </c>
    </row>
    <row r="11" spans="1:14" x14ac:dyDescent="0.25">
      <c r="A11" s="11">
        <v>9</v>
      </c>
      <c r="B11" s="14" t="s">
        <v>364</v>
      </c>
      <c r="C11" s="14" t="s">
        <v>54</v>
      </c>
      <c r="D11" s="14" t="s">
        <v>325</v>
      </c>
      <c r="E11" s="14" t="s">
        <v>256</v>
      </c>
      <c r="F11" s="22">
        <f t="shared" si="0"/>
        <v>3199</v>
      </c>
      <c r="G11" s="14">
        <v>43</v>
      </c>
      <c r="H11" s="14">
        <v>20</v>
      </c>
      <c r="I11" s="14">
        <v>0</v>
      </c>
      <c r="J11" s="14">
        <v>20</v>
      </c>
      <c r="K11" s="14">
        <v>20</v>
      </c>
      <c r="L11" s="14">
        <v>2</v>
      </c>
      <c r="M11" s="19">
        <f t="shared" si="1"/>
        <v>62</v>
      </c>
      <c r="N11" s="14" t="s">
        <v>552</v>
      </c>
    </row>
    <row r="12" spans="1:14" x14ac:dyDescent="0.25">
      <c r="A12" s="11">
        <v>10</v>
      </c>
      <c r="B12" s="14" t="s">
        <v>367</v>
      </c>
      <c r="C12" s="14" t="s">
        <v>175</v>
      </c>
      <c r="D12" s="14" t="s">
        <v>328</v>
      </c>
      <c r="E12" s="14" t="s">
        <v>256</v>
      </c>
      <c r="F12" s="22">
        <f t="shared" si="0"/>
        <v>3110</v>
      </c>
      <c r="G12" s="22" t="s">
        <v>543</v>
      </c>
      <c r="H12" s="14">
        <v>20</v>
      </c>
      <c r="I12" s="14">
        <v>0</v>
      </c>
      <c r="J12" s="14">
        <v>20</v>
      </c>
      <c r="K12" s="14">
        <v>20</v>
      </c>
      <c r="L12" s="14">
        <v>2</v>
      </c>
      <c r="M12" s="19">
        <f t="shared" si="1"/>
        <v>62</v>
      </c>
      <c r="N12" s="14" t="s">
        <v>552</v>
      </c>
    </row>
    <row r="13" spans="1:14" x14ac:dyDescent="0.25">
      <c r="A13" s="11">
        <v>11</v>
      </c>
      <c r="B13" s="14" t="s">
        <v>519</v>
      </c>
      <c r="C13" s="14" t="s">
        <v>195</v>
      </c>
      <c r="D13" s="14" t="s">
        <v>45</v>
      </c>
      <c r="E13" s="14" t="s">
        <v>49</v>
      </c>
      <c r="F13" s="22">
        <f t="shared" si="0"/>
        <v>3121</v>
      </c>
      <c r="G13" s="14">
        <v>42</v>
      </c>
      <c r="H13" s="14">
        <v>20</v>
      </c>
      <c r="I13" s="14">
        <v>18</v>
      </c>
      <c r="J13" s="14">
        <v>20</v>
      </c>
      <c r="K13" s="14">
        <v>0</v>
      </c>
      <c r="L13" s="14">
        <v>3</v>
      </c>
      <c r="M13" s="19">
        <f t="shared" si="1"/>
        <v>61</v>
      </c>
      <c r="N13" s="14" t="s">
        <v>552</v>
      </c>
    </row>
    <row r="14" spans="1:14" x14ac:dyDescent="0.25">
      <c r="A14" s="11">
        <v>12</v>
      </c>
      <c r="B14" s="14" t="s">
        <v>388</v>
      </c>
      <c r="C14" s="14" t="s">
        <v>122</v>
      </c>
      <c r="D14" s="14" t="s">
        <v>383</v>
      </c>
      <c r="E14" s="14" t="s">
        <v>384</v>
      </c>
      <c r="F14" s="22">
        <f t="shared" si="0"/>
        <v>3132</v>
      </c>
      <c r="G14" s="14">
        <v>43</v>
      </c>
      <c r="H14" s="14">
        <v>20</v>
      </c>
      <c r="I14" s="14"/>
      <c r="J14" s="14">
        <v>20</v>
      </c>
      <c r="K14" s="14">
        <v>20</v>
      </c>
      <c r="L14" s="14">
        <v>1</v>
      </c>
      <c r="M14" s="19">
        <f t="shared" si="1"/>
        <v>61</v>
      </c>
      <c r="N14" s="14" t="s">
        <v>552</v>
      </c>
    </row>
    <row r="15" spans="1:14" x14ac:dyDescent="0.25">
      <c r="A15" s="11">
        <v>13</v>
      </c>
      <c r="B15" s="14" t="s">
        <v>167</v>
      </c>
      <c r="C15" s="14" t="s">
        <v>86</v>
      </c>
      <c r="D15" s="14" t="s">
        <v>495</v>
      </c>
      <c r="E15" s="14" t="s">
        <v>404</v>
      </c>
      <c r="F15" s="22">
        <f t="shared" si="0"/>
        <v>3143</v>
      </c>
      <c r="G15" s="14">
        <v>12</v>
      </c>
      <c r="H15" s="14">
        <v>20</v>
      </c>
      <c r="I15" s="14">
        <v>10</v>
      </c>
      <c r="J15" s="14">
        <v>20</v>
      </c>
      <c r="K15" s="14">
        <v>0</v>
      </c>
      <c r="L15" s="14">
        <v>8</v>
      </c>
      <c r="M15" s="19">
        <f t="shared" si="1"/>
        <v>58</v>
      </c>
      <c r="N15" s="14" t="s">
        <v>552</v>
      </c>
    </row>
    <row r="16" spans="1:14" x14ac:dyDescent="0.25">
      <c r="A16" s="11">
        <v>14</v>
      </c>
      <c r="B16" s="14" t="s">
        <v>37</v>
      </c>
      <c r="C16" s="14" t="s">
        <v>38</v>
      </c>
      <c r="D16" s="14" t="s">
        <v>495</v>
      </c>
      <c r="E16" s="14" t="s">
        <v>404</v>
      </c>
      <c r="F16" s="22">
        <f t="shared" si="0"/>
        <v>3154</v>
      </c>
      <c r="G16" s="14">
        <v>23</v>
      </c>
      <c r="H16" s="14">
        <v>20</v>
      </c>
      <c r="I16" s="14">
        <v>2</v>
      </c>
      <c r="J16" s="14">
        <v>20</v>
      </c>
      <c r="K16" s="14">
        <v>8</v>
      </c>
      <c r="L16" s="14">
        <v>8</v>
      </c>
      <c r="M16" s="19">
        <f t="shared" si="1"/>
        <v>58</v>
      </c>
      <c r="N16" s="14" t="s">
        <v>552</v>
      </c>
    </row>
    <row r="17" spans="1:14" x14ac:dyDescent="0.25">
      <c r="A17" s="11">
        <v>15</v>
      </c>
      <c r="B17" s="14" t="s">
        <v>370</v>
      </c>
      <c r="C17" s="14" t="s">
        <v>371</v>
      </c>
      <c r="D17" s="14" t="s">
        <v>372</v>
      </c>
      <c r="E17" s="14" t="s">
        <v>256</v>
      </c>
      <c r="F17" s="22">
        <f t="shared" si="0"/>
        <v>3165</v>
      </c>
      <c r="G17" s="14">
        <v>12</v>
      </c>
      <c r="H17" s="14">
        <v>20</v>
      </c>
      <c r="I17" s="14">
        <v>14</v>
      </c>
      <c r="J17" s="14">
        <v>20</v>
      </c>
      <c r="K17" s="14">
        <v>0</v>
      </c>
      <c r="L17" s="14">
        <v>3</v>
      </c>
      <c r="M17" s="19">
        <f t="shared" si="1"/>
        <v>57</v>
      </c>
      <c r="N17" s="14" t="s">
        <v>552</v>
      </c>
    </row>
    <row r="18" spans="1:14" x14ac:dyDescent="0.25">
      <c r="A18" s="11">
        <v>16</v>
      </c>
      <c r="B18" s="14" t="s">
        <v>131</v>
      </c>
      <c r="C18" s="14" t="s">
        <v>132</v>
      </c>
      <c r="D18" s="14" t="s">
        <v>45</v>
      </c>
      <c r="E18" s="14" t="s">
        <v>133</v>
      </c>
      <c r="F18" s="22">
        <f t="shared" si="0"/>
        <v>3176</v>
      </c>
      <c r="G18" s="14">
        <v>42</v>
      </c>
      <c r="H18" s="14">
        <v>20</v>
      </c>
      <c r="I18" s="14">
        <v>2</v>
      </c>
      <c r="J18" s="14">
        <v>20</v>
      </c>
      <c r="K18" s="14">
        <v>0</v>
      </c>
      <c r="L18" s="14">
        <v>15</v>
      </c>
      <c r="M18" s="19">
        <f t="shared" si="1"/>
        <v>57</v>
      </c>
      <c r="N18" s="14" t="s">
        <v>552</v>
      </c>
    </row>
    <row r="19" spans="1:14" x14ac:dyDescent="0.25">
      <c r="A19" s="11">
        <v>17</v>
      </c>
      <c r="B19" s="14" t="s">
        <v>398</v>
      </c>
      <c r="C19" s="14" t="s">
        <v>132</v>
      </c>
      <c r="D19" s="14" t="s">
        <v>45</v>
      </c>
      <c r="E19" s="14" t="s">
        <v>390</v>
      </c>
      <c r="F19" s="22">
        <f t="shared" si="0"/>
        <v>3187</v>
      </c>
      <c r="G19" s="22" t="s">
        <v>543</v>
      </c>
      <c r="H19" s="14">
        <v>20</v>
      </c>
      <c r="I19" s="14">
        <v>2</v>
      </c>
      <c r="J19" s="14">
        <v>20</v>
      </c>
      <c r="K19" s="14">
        <v>15</v>
      </c>
      <c r="L19" s="14">
        <v>0</v>
      </c>
      <c r="M19" s="19">
        <f t="shared" si="1"/>
        <v>57</v>
      </c>
      <c r="N19" s="14" t="s">
        <v>552</v>
      </c>
    </row>
    <row r="20" spans="1:14" x14ac:dyDescent="0.25">
      <c r="A20" s="11">
        <v>18</v>
      </c>
      <c r="B20" s="14" t="s">
        <v>184</v>
      </c>
      <c r="C20" s="14" t="s">
        <v>518</v>
      </c>
      <c r="D20" s="14" t="s">
        <v>515</v>
      </c>
      <c r="E20" s="14" t="s">
        <v>180</v>
      </c>
      <c r="F20" s="22">
        <f t="shared" si="0"/>
        <v>3198</v>
      </c>
      <c r="G20" s="14">
        <v>31</v>
      </c>
      <c r="H20" s="14">
        <v>20</v>
      </c>
      <c r="I20" s="14">
        <v>0</v>
      </c>
      <c r="J20" s="14">
        <v>20</v>
      </c>
      <c r="K20" s="14">
        <v>15</v>
      </c>
      <c r="L20" s="14">
        <v>0</v>
      </c>
      <c r="M20" s="19">
        <f t="shared" si="1"/>
        <v>55</v>
      </c>
      <c r="N20" s="14" t="s">
        <v>553</v>
      </c>
    </row>
    <row r="21" spans="1:14" x14ac:dyDescent="0.25">
      <c r="A21" s="11">
        <v>19</v>
      </c>
      <c r="B21" s="14" t="s">
        <v>117</v>
      </c>
      <c r="C21" s="14" t="s">
        <v>118</v>
      </c>
      <c r="D21" s="14" t="s">
        <v>119</v>
      </c>
      <c r="E21" s="14" t="s">
        <v>111</v>
      </c>
      <c r="F21" s="22">
        <f t="shared" si="0"/>
        <v>3109</v>
      </c>
      <c r="G21" s="14">
        <v>31</v>
      </c>
      <c r="H21" s="14">
        <v>18</v>
      </c>
      <c r="I21" s="14"/>
      <c r="J21" s="14">
        <v>20</v>
      </c>
      <c r="K21" s="14">
        <v>2</v>
      </c>
      <c r="L21" s="14">
        <v>15</v>
      </c>
      <c r="M21" s="19">
        <f t="shared" si="1"/>
        <v>55</v>
      </c>
      <c r="N21" s="14" t="s">
        <v>553</v>
      </c>
    </row>
    <row r="22" spans="1:14" x14ac:dyDescent="0.25">
      <c r="A22" s="11">
        <v>20</v>
      </c>
      <c r="B22" s="14" t="s">
        <v>35</v>
      </c>
      <c r="C22" s="14" t="s">
        <v>36</v>
      </c>
      <c r="D22" s="14" t="s">
        <v>33</v>
      </c>
      <c r="E22" s="14" t="s">
        <v>34</v>
      </c>
      <c r="F22" s="22">
        <f t="shared" si="0"/>
        <v>3120</v>
      </c>
      <c r="G22" s="14">
        <v>36</v>
      </c>
      <c r="H22" s="14">
        <v>20</v>
      </c>
      <c r="I22" s="14">
        <v>16</v>
      </c>
      <c r="J22" s="14">
        <v>0</v>
      </c>
      <c r="K22" s="14">
        <v>15</v>
      </c>
      <c r="L22" s="14">
        <v>3</v>
      </c>
      <c r="M22" s="19">
        <f t="shared" si="1"/>
        <v>54</v>
      </c>
      <c r="N22" s="14" t="s">
        <v>553</v>
      </c>
    </row>
    <row r="23" spans="1:14" x14ac:dyDescent="0.25">
      <c r="A23" s="11">
        <v>21</v>
      </c>
      <c r="B23" s="14" t="s">
        <v>457</v>
      </c>
      <c r="C23" s="14" t="s">
        <v>296</v>
      </c>
      <c r="D23" s="14" t="s">
        <v>45</v>
      </c>
      <c r="E23" s="14" t="s">
        <v>449</v>
      </c>
      <c r="F23" s="22">
        <f t="shared" si="0"/>
        <v>3131</v>
      </c>
      <c r="G23" s="14">
        <v>47</v>
      </c>
      <c r="H23" s="14">
        <v>18</v>
      </c>
      <c r="I23" s="14">
        <v>2</v>
      </c>
      <c r="J23" s="14">
        <v>20</v>
      </c>
      <c r="K23" s="14">
        <v>8</v>
      </c>
      <c r="L23" s="14">
        <v>3</v>
      </c>
      <c r="M23" s="19">
        <f t="shared" si="1"/>
        <v>51</v>
      </c>
      <c r="N23" s="14" t="s">
        <v>553</v>
      </c>
    </row>
    <row r="24" spans="1:14" x14ac:dyDescent="0.25">
      <c r="A24" s="11">
        <v>22</v>
      </c>
      <c r="B24" s="14" t="s">
        <v>396</v>
      </c>
      <c r="C24" s="14" t="s">
        <v>397</v>
      </c>
      <c r="D24" s="14" t="s">
        <v>45</v>
      </c>
      <c r="E24" s="14" t="s">
        <v>390</v>
      </c>
      <c r="F24" s="22">
        <f t="shared" si="0"/>
        <v>3142</v>
      </c>
      <c r="G24" s="22" t="s">
        <v>543</v>
      </c>
      <c r="H24" s="14">
        <v>20</v>
      </c>
      <c r="I24" s="14">
        <v>1</v>
      </c>
      <c r="J24" s="14">
        <v>20</v>
      </c>
      <c r="K24" s="14">
        <v>8</v>
      </c>
      <c r="L24" s="14">
        <v>1</v>
      </c>
      <c r="M24" s="19">
        <f t="shared" si="1"/>
        <v>50</v>
      </c>
      <c r="N24" s="14" t="s">
        <v>553</v>
      </c>
    </row>
    <row r="25" spans="1:14" x14ac:dyDescent="0.25">
      <c r="A25" s="11">
        <v>23</v>
      </c>
      <c r="B25" s="14" t="s">
        <v>213</v>
      </c>
      <c r="C25" s="14" t="s">
        <v>58</v>
      </c>
      <c r="D25" s="14" t="s">
        <v>523</v>
      </c>
      <c r="E25" s="14" t="s">
        <v>214</v>
      </c>
      <c r="F25" s="22">
        <f t="shared" si="0"/>
        <v>3153</v>
      </c>
      <c r="G25" s="14">
        <v>36</v>
      </c>
      <c r="H25" s="14">
        <v>15</v>
      </c>
      <c r="I25" s="14">
        <v>1</v>
      </c>
      <c r="J25" s="14">
        <v>5</v>
      </c>
      <c r="K25" s="14">
        <v>20</v>
      </c>
      <c r="L25" s="14">
        <v>8</v>
      </c>
      <c r="M25" s="19">
        <f t="shared" si="1"/>
        <v>49</v>
      </c>
      <c r="N25" s="14" t="s">
        <v>553</v>
      </c>
    </row>
    <row r="26" spans="1:14" x14ac:dyDescent="0.25">
      <c r="A26" s="11">
        <v>24</v>
      </c>
      <c r="B26" s="14" t="s">
        <v>361</v>
      </c>
      <c r="C26" s="14" t="s">
        <v>362</v>
      </c>
      <c r="D26" s="14" t="s">
        <v>325</v>
      </c>
      <c r="E26" s="14" t="s">
        <v>256</v>
      </c>
      <c r="F26" s="22">
        <f t="shared" si="0"/>
        <v>3164</v>
      </c>
      <c r="G26" s="14">
        <v>36</v>
      </c>
      <c r="H26" s="14">
        <v>20</v>
      </c>
      <c r="I26" s="14">
        <v>1</v>
      </c>
      <c r="J26" s="14">
        <v>20</v>
      </c>
      <c r="K26" s="14">
        <v>2</v>
      </c>
      <c r="L26" s="14">
        <v>5</v>
      </c>
      <c r="M26" s="19">
        <f t="shared" si="1"/>
        <v>48</v>
      </c>
      <c r="N26" s="14" t="s">
        <v>553</v>
      </c>
    </row>
    <row r="27" spans="1:14" x14ac:dyDescent="0.25">
      <c r="A27" s="11">
        <v>25</v>
      </c>
      <c r="B27" s="14" t="s">
        <v>129</v>
      </c>
      <c r="C27" s="14" t="s">
        <v>130</v>
      </c>
      <c r="D27" s="14" t="s">
        <v>45</v>
      </c>
      <c r="E27" s="14" t="s">
        <v>125</v>
      </c>
      <c r="F27" s="22">
        <f t="shared" si="0"/>
        <v>3175</v>
      </c>
      <c r="G27" s="14">
        <v>36</v>
      </c>
      <c r="H27" s="14">
        <v>20</v>
      </c>
      <c r="I27" s="14">
        <v>3</v>
      </c>
      <c r="J27" s="14">
        <v>20</v>
      </c>
      <c r="K27" s="14">
        <v>2</v>
      </c>
      <c r="L27" s="14">
        <v>2</v>
      </c>
      <c r="M27" s="19">
        <f t="shared" si="1"/>
        <v>47</v>
      </c>
      <c r="N27" s="14" t="s">
        <v>553</v>
      </c>
    </row>
    <row r="28" spans="1:14" x14ac:dyDescent="0.25">
      <c r="A28" s="11">
        <v>26</v>
      </c>
      <c r="B28" s="14" t="s">
        <v>217</v>
      </c>
      <c r="C28" s="14" t="s">
        <v>58</v>
      </c>
      <c r="D28" s="14" t="s">
        <v>198</v>
      </c>
      <c r="E28" s="14" t="s">
        <v>191</v>
      </c>
      <c r="F28" s="22">
        <f t="shared" si="0"/>
        <v>3186</v>
      </c>
      <c r="G28" s="14">
        <v>43</v>
      </c>
      <c r="H28" s="14">
        <v>20</v>
      </c>
      <c r="I28" s="14">
        <v>0</v>
      </c>
      <c r="J28" s="14">
        <v>5</v>
      </c>
      <c r="K28" s="14">
        <v>20</v>
      </c>
      <c r="L28" s="14">
        <v>2</v>
      </c>
      <c r="M28" s="19">
        <f t="shared" si="1"/>
        <v>47</v>
      </c>
      <c r="N28" s="14" t="s">
        <v>553</v>
      </c>
    </row>
    <row r="29" spans="1:14" x14ac:dyDescent="0.25">
      <c r="A29" s="11">
        <v>27</v>
      </c>
      <c r="B29" s="14" t="s">
        <v>147</v>
      </c>
      <c r="C29" s="14" t="s">
        <v>14</v>
      </c>
      <c r="D29" s="14" t="s">
        <v>503</v>
      </c>
      <c r="E29" s="14" t="s">
        <v>226</v>
      </c>
      <c r="F29" s="22">
        <f t="shared" si="0"/>
        <v>3197</v>
      </c>
      <c r="G29" s="19">
        <v>48</v>
      </c>
      <c r="H29" s="14">
        <v>20</v>
      </c>
      <c r="I29" s="14"/>
      <c r="J29" s="14">
        <v>20</v>
      </c>
      <c r="K29" s="14">
        <v>2</v>
      </c>
      <c r="L29" s="14">
        <v>5</v>
      </c>
      <c r="M29" s="19">
        <f t="shared" si="1"/>
        <v>47</v>
      </c>
      <c r="N29" s="14" t="s">
        <v>553</v>
      </c>
    </row>
    <row r="30" spans="1:14" x14ac:dyDescent="0.25">
      <c r="A30" s="11">
        <v>28</v>
      </c>
      <c r="B30" s="14" t="s">
        <v>91</v>
      </c>
      <c r="C30" s="14" t="s">
        <v>58</v>
      </c>
      <c r="D30" s="14" t="s">
        <v>45</v>
      </c>
      <c r="E30" s="14" t="s">
        <v>90</v>
      </c>
      <c r="F30" s="22">
        <f t="shared" si="0"/>
        <v>3108</v>
      </c>
      <c r="G30" s="14" t="s">
        <v>543</v>
      </c>
      <c r="H30" s="14">
        <v>19</v>
      </c>
      <c r="I30" s="14">
        <v>0</v>
      </c>
      <c r="J30" s="14">
        <v>5</v>
      </c>
      <c r="K30" s="14">
        <v>20</v>
      </c>
      <c r="L30" s="14">
        <v>3</v>
      </c>
      <c r="M30" s="19">
        <f t="shared" si="1"/>
        <v>47</v>
      </c>
      <c r="N30" s="14" t="s">
        <v>553</v>
      </c>
    </row>
    <row r="31" spans="1:14" x14ac:dyDescent="0.25">
      <c r="A31" s="11">
        <v>29</v>
      </c>
      <c r="B31" s="14" t="s">
        <v>315</v>
      </c>
      <c r="C31" s="14" t="s">
        <v>316</v>
      </c>
      <c r="D31" s="14" t="s">
        <v>45</v>
      </c>
      <c r="E31" s="14" t="s">
        <v>317</v>
      </c>
      <c r="F31" s="22">
        <f t="shared" si="0"/>
        <v>3119</v>
      </c>
      <c r="G31" s="14" t="s">
        <v>543</v>
      </c>
      <c r="H31" s="14">
        <v>20</v>
      </c>
      <c r="I31" s="14">
        <v>16</v>
      </c>
      <c r="J31" s="14">
        <v>5</v>
      </c>
      <c r="K31" s="14">
        <v>2</v>
      </c>
      <c r="L31" s="14">
        <v>3</v>
      </c>
      <c r="M31" s="19">
        <f t="shared" si="1"/>
        <v>46</v>
      </c>
      <c r="N31" s="14" t="s">
        <v>553</v>
      </c>
    </row>
    <row r="32" spans="1:14" x14ac:dyDescent="0.25">
      <c r="A32" s="11">
        <v>30</v>
      </c>
      <c r="B32" s="14" t="s">
        <v>252</v>
      </c>
      <c r="C32" s="14" t="s">
        <v>282</v>
      </c>
      <c r="D32" s="14" t="s">
        <v>45</v>
      </c>
      <c r="E32" s="14" t="s">
        <v>438</v>
      </c>
      <c r="F32" s="22">
        <f t="shared" si="0"/>
        <v>3130</v>
      </c>
      <c r="G32" s="14">
        <v>40</v>
      </c>
      <c r="H32" s="14">
        <v>20</v>
      </c>
      <c r="I32" s="14">
        <v>0</v>
      </c>
      <c r="J32" s="14">
        <v>5</v>
      </c>
      <c r="K32" s="14">
        <v>17</v>
      </c>
      <c r="L32" s="14">
        <v>3</v>
      </c>
      <c r="M32" s="19">
        <f t="shared" si="1"/>
        <v>45</v>
      </c>
      <c r="N32" s="14"/>
    </row>
    <row r="33" spans="1:14" x14ac:dyDescent="0.25">
      <c r="A33" s="11">
        <v>31</v>
      </c>
      <c r="B33" s="14" t="s">
        <v>81</v>
      </c>
      <c r="C33" s="14" t="s">
        <v>82</v>
      </c>
      <c r="D33" s="14" t="s">
        <v>496</v>
      </c>
      <c r="E33" s="14" t="s">
        <v>83</v>
      </c>
      <c r="F33" s="22">
        <f t="shared" si="0"/>
        <v>3141</v>
      </c>
      <c r="G33" s="22" t="s">
        <v>543</v>
      </c>
      <c r="H33" s="14">
        <v>20</v>
      </c>
      <c r="I33" s="14">
        <v>0</v>
      </c>
      <c r="J33" s="14">
        <v>20</v>
      </c>
      <c r="K33" s="14">
        <v>5</v>
      </c>
      <c r="L33" s="14">
        <v>0</v>
      </c>
      <c r="M33" s="19">
        <f t="shared" si="1"/>
        <v>45</v>
      </c>
      <c r="N33" s="14"/>
    </row>
    <row r="34" spans="1:14" x14ac:dyDescent="0.25">
      <c r="A34" s="11">
        <v>32</v>
      </c>
      <c r="B34" s="14" t="s">
        <v>492</v>
      </c>
      <c r="C34" s="14" t="s">
        <v>363</v>
      </c>
      <c r="D34" s="14" t="s">
        <v>328</v>
      </c>
      <c r="E34" s="14" t="s">
        <v>256</v>
      </c>
      <c r="F34" s="22">
        <f t="shared" si="0"/>
        <v>3152</v>
      </c>
      <c r="G34" s="14">
        <v>40</v>
      </c>
      <c r="H34" s="14">
        <v>20</v>
      </c>
      <c r="I34" s="14">
        <v>1</v>
      </c>
      <c r="J34" s="14">
        <v>20</v>
      </c>
      <c r="K34" s="14">
        <v>0</v>
      </c>
      <c r="L34" s="14">
        <v>3</v>
      </c>
      <c r="M34" s="19">
        <f t="shared" si="1"/>
        <v>44</v>
      </c>
      <c r="N34" s="14"/>
    </row>
    <row r="35" spans="1:14" x14ac:dyDescent="0.25">
      <c r="A35" s="11">
        <v>33</v>
      </c>
      <c r="B35" s="20" t="s">
        <v>23</v>
      </c>
      <c r="C35" s="20" t="s">
        <v>24</v>
      </c>
      <c r="D35" s="20" t="s">
        <v>504</v>
      </c>
      <c r="E35" s="20" t="s">
        <v>19</v>
      </c>
      <c r="F35" s="22">
        <f t="shared" ref="F35:F59" si="2">3100+MOD(A35*11,100)</f>
        <v>3163</v>
      </c>
      <c r="G35" s="19">
        <v>32</v>
      </c>
      <c r="H35" s="14">
        <v>20</v>
      </c>
      <c r="I35" s="14"/>
      <c r="J35" s="14">
        <v>20</v>
      </c>
      <c r="K35" s="14">
        <v>2</v>
      </c>
      <c r="L35" s="14">
        <v>1</v>
      </c>
      <c r="M35" s="19">
        <f t="shared" ref="M35:M66" si="3">SUM(H35:L35)</f>
        <v>43</v>
      </c>
      <c r="N35" s="14"/>
    </row>
    <row r="36" spans="1:14" x14ac:dyDescent="0.25">
      <c r="A36" s="11">
        <v>34</v>
      </c>
      <c r="B36" s="14" t="s">
        <v>359</v>
      </c>
      <c r="C36" s="14" t="s">
        <v>10</v>
      </c>
      <c r="D36" s="14" t="s">
        <v>45</v>
      </c>
      <c r="E36" s="14" t="s">
        <v>360</v>
      </c>
      <c r="F36" s="22">
        <f t="shared" si="2"/>
        <v>3174</v>
      </c>
      <c r="G36" s="14">
        <v>31</v>
      </c>
      <c r="H36" s="14">
        <v>20</v>
      </c>
      <c r="I36" s="14">
        <v>2</v>
      </c>
      <c r="J36" s="14">
        <v>20</v>
      </c>
      <c r="K36" s="14">
        <v>0</v>
      </c>
      <c r="L36" s="14"/>
      <c r="M36" s="19">
        <f t="shared" si="3"/>
        <v>42</v>
      </c>
      <c r="N36" s="14"/>
    </row>
    <row r="37" spans="1:14" x14ac:dyDescent="0.25">
      <c r="A37" s="11">
        <v>35</v>
      </c>
      <c r="B37" s="14" t="s">
        <v>442</v>
      </c>
      <c r="C37" s="14" t="s">
        <v>443</v>
      </c>
      <c r="D37" s="14" t="s">
        <v>45</v>
      </c>
      <c r="E37" s="14" t="s">
        <v>438</v>
      </c>
      <c r="F37" s="22">
        <f t="shared" si="2"/>
        <v>3185</v>
      </c>
      <c r="G37" s="14">
        <v>32</v>
      </c>
      <c r="H37" s="14">
        <v>20</v>
      </c>
      <c r="I37" s="14"/>
      <c r="J37" s="14">
        <v>2</v>
      </c>
      <c r="K37" s="14">
        <v>20</v>
      </c>
      <c r="L37" s="14">
        <v>0</v>
      </c>
      <c r="M37" s="19">
        <f t="shared" si="3"/>
        <v>42</v>
      </c>
      <c r="N37" s="14"/>
    </row>
    <row r="38" spans="1:14" x14ac:dyDescent="0.25">
      <c r="A38" s="11">
        <v>36</v>
      </c>
      <c r="B38" s="14" t="s">
        <v>150</v>
      </c>
      <c r="C38" s="14" t="s">
        <v>24</v>
      </c>
      <c r="D38" s="14" t="s">
        <v>146</v>
      </c>
      <c r="E38" s="14" t="s">
        <v>151</v>
      </c>
      <c r="F38" s="22">
        <f t="shared" si="2"/>
        <v>3196</v>
      </c>
      <c r="G38" s="22" t="s">
        <v>543</v>
      </c>
      <c r="H38" s="14">
        <v>20</v>
      </c>
      <c r="I38" s="14">
        <v>0</v>
      </c>
      <c r="J38" s="14">
        <v>20</v>
      </c>
      <c r="K38" s="14">
        <v>2</v>
      </c>
      <c r="L38" s="14">
        <v>0</v>
      </c>
      <c r="M38" s="19">
        <f t="shared" si="3"/>
        <v>42</v>
      </c>
      <c r="N38" s="14"/>
    </row>
    <row r="39" spans="1:14" x14ac:dyDescent="0.25">
      <c r="A39" s="11">
        <v>37</v>
      </c>
      <c r="B39" s="14" t="s">
        <v>152</v>
      </c>
      <c r="C39" s="14" t="s">
        <v>62</v>
      </c>
      <c r="D39" s="14" t="s">
        <v>500</v>
      </c>
      <c r="E39" s="14" t="s">
        <v>145</v>
      </c>
      <c r="F39" s="22">
        <f t="shared" si="2"/>
        <v>3107</v>
      </c>
      <c r="G39" s="14" t="s">
        <v>543</v>
      </c>
      <c r="H39" s="14">
        <v>19</v>
      </c>
      <c r="I39" s="14">
        <v>2</v>
      </c>
      <c r="J39" s="14">
        <v>5</v>
      </c>
      <c r="K39" s="14">
        <v>8</v>
      </c>
      <c r="L39" s="14">
        <v>8</v>
      </c>
      <c r="M39" s="19">
        <f t="shared" si="3"/>
        <v>42</v>
      </c>
      <c r="N39" s="14"/>
    </row>
    <row r="40" spans="1:14" x14ac:dyDescent="0.25">
      <c r="A40" s="11">
        <v>38</v>
      </c>
      <c r="B40" s="14" t="s">
        <v>456</v>
      </c>
      <c r="C40" s="14" t="s">
        <v>10</v>
      </c>
      <c r="D40" s="14" t="s">
        <v>45</v>
      </c>
      <c r="E40" s="14" t="s">
        <v>453</v>
      </c>
      <c r="F40" s="22">
        <f t="shared" si="2"/>
        <v>3118</v>
      </c>
      <c r="G40" s="14">
        <v>42</v>
      </c>
      <c r="H40" s="14">
        <v>20</v>
      </c>
      <c r="I40" s="14">
        <v>0</v>
      </c>
      <c r="J40" s="14">
        <v>20</v>
      </c>
      <c r="K40" s="14">
        <v>0</v>
      </c>
      <c r="L40" s="14">
        <v>0</v>
      </c>
      <c r="M40" s="19">
        <f t="shared" si="3"/>
        <v>40</v>
      </c>
      <c r="N40" s="14"/>
    </row>
    <row r="41" spans="1:14" x14ac:dyDescent="0.25">
      <c r="A41" s="11">
        <v>39</v>
      </c>
      <c r="B41" s="14" t="s">
        <v>67</v>
      </c>
      <c r="C41" s="14" t="s">
        <v>41</v>
      </c>
      <c r="D41" s="14" t="s">
        <v>495</v>
      </c>
      <c r="E41" s="14" t="s">
        <v>60</v>
      </c>
      <c r="F41" s="22">
        <f t="shared" si="2"/>
        <v>3129</v>
      </c>
      <c r="G41" s="14">
        <v>48</v>
      </c>
      <c r="H41" s="14">
        <v>20</v>
      </c>
      <c r="I41" s="14"/>
      <c r="J41" s="14">
        <v>15</v>
      </c>
      <c r="K41" s="14">
        <v>2</v>
      </c>
      <c r="L41" s="14">
        <v>3</v>
      </c>
      <c r="M41" s="19">
        <f t="shared" si="3"/>
        <v>40</v>
      </c>
      <c r="N41" s="14"/>
    </row>
    <row r="42" spans="1:14" x14ac:dyDescent="0.25">
      <c r="A42" s="11">
        <v>40</v>
      </c>
      <c r="B42" s="14" t="s">
        <v>368</v>
      </c>
      <c r="C42" s="14" t="s">
        <v>369</v>
      </c>
      <c r="D42" s="14" t="s">
        <v>328</v>
      </c>
      <c r="E42" s="14" t="s">
        <v>256</v>
      </c>
      <c r="F42" s="22">
        <f t="shared" si="2"/>
        <v>3140</v>
      </c>
      <c r="G42" s="14">
        <v>9</v>
      </c>
      <c r="H42" s="20">
        <v>20</v>
      </c>
      <c r="I42" s="20"/>
      <c r="J42" s="20">
        <v>5</v>
      </c>
      <c r="K42" s="20">
        <v>0</v>
      </c>
      <c r="L42" s="20">
        <v>5</v>
      </c>
      <c r="M42" s="19">
        <f t="shared" si="3"/>
        <v>30</v>
      </c>
      <c r="N42" s="14"/>
    </row>
    <row r="43" spans="1:14" x14ac:dyDescent="0.25">
      <c r="A43" s="11">
        <v>41</v>
      </c>
      <c r="B43" s="14" t="s">
        <v>215</v>
      </c>
      <c r="C43" s="14" t="s">
        <v>216</v>
      </c>
      <c r="D43" s="14" t="s">
        <v>509</v>
      </c>
      <c r="E43" s="14" t="s">
        <v>191</v>
      </c>
      <c r="F43" s="22">
        <f t="shared" si="2"/>
        <v>3151</v>
      </c>
      <c r="G43" s="14">
        <v>42</v>
      </c>
      <c r="H43" s="14">
        <v>10</v>
      </c>
      <c r="I43" s="14"/>
      <c r="J43" s="14">
        <v>2</v>
      </c>
      <c r="K43" s="14">
        <v>2</v>
      </c>
      <c r="L43" s="14">
        <v>16</v>
      </c>
      <c r="M43" s="19">
        <f t="shared" si="3"/>
        <v>30</v>
      </c>
      <c r="N43" s="14"/>
    </row>
    <row r="44" spans="1:14" x14ac:dyDescent="0.25">
      <c r="A44" s="11">
        <v>42</v>
      </c>
      <c r="B44" s="14" t="s">
        <v>28</v>
      </c>
      <c r="C44" s="14" t="s">
        <v>141</v>
      </c>
      <c r="D44" s="14" t="s">
        <v>45</v>
      </c>
      <c r="E44" s="14" t="s">
        <v>136</v>
      </c>
      <c r="F44" s="22">
        <f t="shared" si="2"/>
        <v>3162</v>
      </c>
      <c r="G44" s="14">
        <v>48</v>
      </c>
      <c r="H44" s="14">
        <v>20</v>
      </c>
      <c r="I44" s="14">
        <v>2</v>
      </c>
      <c r="J44" s="14">
        <v>0</v>
      </c>
      <c r="K44" s="14">
        <v>8</v>
      </c>
      <c r="L44" s="14">
        <v>0</v>
      </c>
      <c r="M44" s="19">
        <f t="shared" si="3"/>
        <v>30</v>
      </c>
      <c r="N44" s="14"/>
    </row>
    <row r="45" spans="1:14" x14ac:dyDescent="0.25">
      <c r="A45" s="11">
        <v>43</v>
      </c>
      <c r="B45" s="14" t="s">
        <v>481</v>
      </c>
      <c r="C45" s="14" t="s">
        <v>141</v>
      </c>
      <c r="D45" s="14" t="s">
        <v>476</v>
      </c>
      <c r="E45" s="14" t="s">
        <v>477</v>
      </c>
      <c r="F45" s="22">
        <f t="shared" si="2"/>
        <v>3173</v>
      </c>
      <c r="G45" s="22" t="s">
        <v>543</v>
      </c>
      <c r="H45" s="14">
        <v>20</v>
      </c>
      <c r="I45" s="14">
        <v>2</v>
      </c>
      <c r="J45" s="14">
        <v>2</v>
      </c>
      <c r="K45" s="14">
        <v>2</v>
      </c>
      <c r="L45" s="14">
        <v>3</v>
      </c>
      <c r="M45" s="19">
        <f t="shared" si="3"/>
        <v>29</v>
      </c>
      <c r="N45" s="14"/>
    </row>
    <row r="46" spans="1:14" x14ac:dyDescent="0.25">
      <c r="A46" s="11">
        <v>44</v>
      </c>
      <c r="B46" s="14" t="s">
        <v>25</v>
      </c>
      <c r="C46" s="14" t="s">
        <v>357</v>
      </c>
      <c r="D46" s="14" t="s">
        <v>334</v>
      </c>
      <c r="E46" s="14" t="s">
        <v>256</v>
      </c>
      <c r="F46" s="22">
        <f t="shared" si="2"/>
        <v>3184</v>
      </c>
      <c r="G46" s="14">
        <v>10</v>
      </c>
      <c r="H46" s="14">
        <v>20</v>
      </c>
      <c r="I46" s="14"/>
      <c r="J46" s="14">
        <v>5</v>
      </c>
      <c r="K46" s="14">
        <v>0</v>
      </c>
      <c r="L46" s="14">
        <v>3</v>
      </c>
      <c r="M46" s="19">
        <f t="shared" si="3"/>
        <v>28</v>
      </c>
      <c r="N46" s="14"/>
    </row>
    <row r="47" spans="1:14" x14ac:dyDescent="0.25">
      <c r="A47" s="11">
        <v>45</v>
      </c>
      <c r="B47" s="14" t="s">
        <v>533</v>
      </c>
      <c r="C47" s="14" t="s">
        <v>537</v>
      </c>
      <c r="D47" s="14" t="s">
        <v>531</v>
      </c>
      <c r="E47" s="14" t="s">
        <v>532</v>
      </c>
      <c r="F47" s="22">
        <f t="shared" si="2"/>
        <v>3195</v>
      </c>
      <c r="G47" s="14">
        <v>12</v>
      </c>
      <c r="H47" s="14">
        <v>20</v>
      </c>
      <c r="I47" s="14">
        <v>0</v>
      </c>
      <c r="J47" s="14">
        <v>0</v>
      </c>
      <c r="K47" s="14">
        <v>8</v>
      </c>
      <c r="L47" s="14">
        <v>0</v>
      </c>
      <c r="M47" s="19">
        <f t="shared" si="3"/>
        <v>28</v>
      </c>
      <c r="N47" s="14"/>
    </row>
    <row r="48" spans="1:14" x14ac:dyDescent="0.25">
      <c r="A48" s="11">
        <v>46</v>
      </c>
      <c r="B48" s="17" t="s">
        <v>9</v>
      </c>
      <c r="C48" s="17" t="s">
        <v>10</v>
      </c>
      <c r="D48" s="17" t="s">
        <v>45</v>
      </c>
      <c r="E48" s="18" t="s">
        <v>16</v>
      </c>
      <c r="F48" s="22">
        <f t="shared" si="2"/>
        <v>3106</v>
      </c>
      <c r="G48" s="14">
        <v>12</v>
      </c>
      <c r="H48" s="14">
        <v>10</v>
      </c>
      <c r="I48" s="14">
        <v>2</v>
      </c>
      <c r="J48" s="14">
        <v>15</v>
      </c>
      <c r="K48" s="14">
        <v>0</v>
      </c>
      <c r="L48" s="14"/>
      <c r="M48" s="19">
        <f t="shared" si="3"/>
        <v>27</v>
      </c>
      <c r="N48" s="14"/>
    </row>
    <row r="49" spans="1:14" x14ac:dyDescent="0.25">
      <c r="A49" s="11">
        <v>47</v>
      </c>
      <c r="B49" s="14" t="s">
        <v>488</v>
      </c>
      <c r="C49" s="14" t="s">
        <v>86</v>
      </c>
      <c r="D49" s="14" t="s">
        <v>513</v>
      </c>
      <c r="E49" s="14" t="s">
        <v>484</v>
      </c>
      <c r="F49" s="22">
        <f t="shared" si="2"/>
        <v>3117</v>
      </c>
      <c r="G49" s="20">
        <v>9</v>
      </c>
      <c r="H49" s="19">
        <v>20</v>
      </c>
      <c r="I49" s="19"/>
      <c r="J49" s="19">
        <v>0</v>
      </c>
      <c r="K49" s="19">
        <v>5</v>
      </c>
      <c r="L49" s="19">
        <v>1</v>
      </c>
      <c r="M49" s="19">
        <f t="shared" si="3"/>
        <v>26</v>
      </c>
      <c r="N49" s="14"/>
    </row>
    <row r="50" spans="1:14" x14ac:dyDescent="0.25">
      <c r="A50" s="11">
        <v>48</v>
      </c>
      <c r="B50" s="14" t="s">
        <v>230</v>
      </c>
      <c r="C50" s="14" t="s">
        <v>14</v>
      </c>
      <c r="D50" s="14" t="s">
        <v>503</v>
      </c>
      <c r="E50" s="14" t="s">
        <v>226</v>
      </c>
      <c r="F50" s="22">
        <f t="shared" si="2"/>
        <v>3128</v>
      </c>
      <c r="G50" s="22" t="s">
        <v>543</v>
      </c>
      <c r="H50" s="14">
        <v>20</v>
      </c>
      <c r="I50" s="14"/>
      <c r="J50" s="14">
        <v>0</v>
      </c>
      <c r="K50" s="14">
        <v>2</v>
      </c>
      <c r="L50" s="14">
        <v>3</v>
      </c>
      <c r="M50" s="19">
        <f t="shared" si="3"/>
        <v>25</v>
      </c>
      <c r="N50" s="14"/>
    </row>
    <row r="51" spans="1:14" x14ac:dyDescent="0.25">
      <c r="A51" s="11">
        <v>49</v>
      </c>
      <c r="B51" s="14" t="s">
        <v>81</v>
      </c>
      <c r="C51" s="14" t="s">
        <v>27</v>
      </c>
      <c r="D51" s="14" t="s">
        <v>383</v>
      </c>
      <c r="E51" s="14" t="s">
        <v>384</v>
      </c>
      <c r="F51" s="22">
        <f t="shared" si="2"/>
        <v>3139</v>
      </c>
      <c r="G51" s="14">
        <v>32</v>
      </c>
      <c r="H51" s="14">
        <v>20</v>
      </c>
      <c r="I51" s="14">
        <v>1</v>
      </c>
      <c r="J51" s="14">
        <v>0</v>
      </c>
      <c r="K51" s="14">
        <v>0</v>
      </c>
      <c r="L51" s="14">
        <v>3</v>
      </c>
      <c r="M51" s="19">
        <f t="shared" si="3"/>
        <v>24</v>
      </c>
      <c r="N51" s="14"/>
    </row>
    <row r="52" spans="1:14" x14ac:dyDescent="0.25">
      <c r="A52" s="11">
        <v>50</v>
      </c>
      <c r="B52" s="14" t="s">
        <v>81</v>
      </c>
      <c r="C52" s="14" t="s">
        <v>8</v>
      </c>
      <c r="D52" s="14" t="s">
        <v>383</v>
      </c>
      <c r="E52" s="14" t="s">
        <v>384</v>
      </c>
      <c r="F52" s="22">
        <f t="shared" si="2"/>
        <v>3150</v>
      </c>
      <c r="G52" s="14">
        <v>31</v>
      </c>
      <c r="H52" s="14">
        <v>20</v>
      </c>
      <c r="I52" s="14">
        <v>1</v>
      </c>
      <c r="J52" s="14">
        <v>0</v>
      </c>
      <c r="K52" s="14">
        <v>2</v>
      </c>
      <c r="L52" s="14"/>
      <c r="M52" s="19">
        <f t="shared" si="3"/>
        <v>23</v>
      </c>
      <c r="N52" s="14"/>
    </row>
    <row r="53" spans="1:14" x14ac:dyDescent="0.25">
      <c r="A53" s="11">
        <v>51</v>
      </c>
      <c r="B53" s="14" t="s">
        <v>487</v>
      </c>
      <c r="C53" s="14" t="s">
        <v>141</v>
      </c>
      <c r="D53" s="14" t="s">
        <v>45</v>
      </c>
      <c r="E53" s="14" t="s">
        <v>486</v>
      </c>
      <c r="F53" s="22">
        <f t="shared" si="2"/>
        <v>3161</v>
      </c>
      <c r="G53" s="22" t="s">
        <v>543</v>
      </c>
      <c r="H53" s="14">
        <v>20</v>
      </c>
      <c r="I53" s="14"/>
      <c r="J53" s="14">
        <v>0</v>
      </c>
      <c r="K53" s="14">
        <v>0</v>
      </c>
      <c r="L53" s="14">
        <v>3</v>
      </c>
      <c r="M53" s="19">
        <f t="shared" si="3"/>
        <v>23</v>
      </c>
      <c r="N53" s="14"/>
    </row>
    <row r="54" spans="1:14" x14ac:dyDescent="0.25">
      <c r="A54" s="11">
        <v>52</v>
      </c>
      <c r="B54" s="14" t="s">
        <v>544</v>
      </c>
      <c r="C54" s="14" t="s">
        <v>183</v>
      </c>
      <c r="D54" s="14" t="s">
        <v>514</v>
      </c>
      <c r="E54" s="14" t="s">
        <v>179</v>
      </c>
      <c r="F54" s="22">
        <f t="shared" si="2"/>
        <v>3172</v>
      </c>
      <c r="G54" s="14">
        <v>20</v>
      </c>
      <c r="H54" s="14">
        <v>20</v>
      </c>
      <c r="I54" s="14">
        <v>2</v>
      </c>
      <c r="J54" s="14">
        <v>0</v>
      </c>
      <c r="K54" s="14">
        <v>0</v>
      </c>
      <c r="L54" s="14">
        <v>0</v>
      </c>
      <c r="M54" s="19">
        <f t="shared" si="3"/>
        <v>22</v>
      </c>
      <c r="N54" s="14"/>
    </row>
    <row r="55" spans="1:14" x14ac:dyDescent="0.25">
      <c r="A55" s="11">
        <v>53</v>
      </c>
      <c r="B55" s="14" t="s">
        <v>98</v>
      </c>
      <c r="C55" s="14" t="s">
        <v>6</v>
      </c>
      <c r="D55" s="14" t="s">
        <v>45</v>
      </c>
      <c r="E55" s="14" t="s">
        <v>95</v>
      </c>
      <c r="F55" s="22">
        <f t="shared" si="2"/>
        <v>3183</v>
      </c>
      <c r="G55" s="14">
        <v>20</v>
      </c>
      <c r="H55" s="14">
        <v>20</v>
      </c>
      <c r="I55" s="14"/>
      <c r="J55" s="14">
        <v>0</v>
      </c>
      <c r="K55" s="14">
        <v>0</v>
      </c>
      <c r="L55" s="14">
        <v>2</v>
      </c>
      <c r="M55" s="19">
        <f t="shared" si="3"/>
        <v>22</v>
      </c>
      <c r="N55" s="14"/>
    </row>
    <row r="56" spans="1:14" x14ac:dyDescent="0.25">
      <c r="A56" s="11">
        <v>54</v>
      </c>
      <c r="B56" s="14" t="s">
        <v>61</v>
      </c>
      <c r="C56" s="14" t="s">
        <v>24</v>
      </c>
      <c r="D56" s="14" t="s">
        <v>45</v>
      </c>
      <c r="E56" s="14" t="s">
        <v>395</v>
      </c>
      <c r="F56" s="22">
        <f t="shared" si="2"/>
        <v>3194</v>
      </c>
      <c r="G56" s="14">
        <v>47</v>
      </c>
      <c r="H56" s="14">
        <v>17</v>
      </c>
      <c r="I56" s="14">
        <v>2</v>
      </c>
      <c r="J56" s="14">
        <v>0</v>
      </c>
      <c r="K56" s="14">
        <v>2</v>
      </c>
      <c r="L56" s="14">
        <v>1</v>
      </c>
      <c r="M56" s="19">
        <f t="shared" si="3"/>
        <v>22</v>
      </c>
      <c r="N56" s="14"/>
    </row>
    <row r="57" spans="1:14" x14ac:dyDescent="0.25">
      <c r="A57" s="11">
        <v>55</v>
      </c>
      <c r="B57" s="14" t="s">
        <v>63</v>
      </c>
      <c r="C57" s="14" t="s">
        <v>175</v>
      </c>
      <c r="D57" s="14" t="s">
        <v>383</v>
      </c>
      <c r="E57" s="14" t="s">
        <v>384</v>
      </c>
      <c r="F57" s="22">
        <f t="shared" si="2"/>
        <v>3105</v>
      </c>
      <c r="G57" s="14">
        <v>40</v>
      </c>
      <c r="H57" s="14">
        <v>19</v>
      </c>
      <c r="I57" s="14"/>
      <c r="J57" s="14">
        <v>0</v>
      </c>
      <c r="K57" s="14">
        <v>0</v>
      </c>
      <c r="L57" s="14">
        <v>1</v>
      </c>
      <c r="M57" s="19">
        <f t="shared" si="3"/>
        <v>20</v>
      </c>
      <c r="N57" s="14"/>
    </row>
    <row r="58" spans="1:14" x14ac:dyDescent="0.25">
      <c r="A58" s="11">
        <v>56</v>
      </c>
      <c r="B58" s="14" t="s">
        <v>97</v>
      </c>
      <c r="C58" s="14" t="s">
        <v>96</v>
      </c>
      <c r="D58" s="14" t="s">
        <v>45</v>
      </c>
      <c r="E58" s="14" t="s">
        <v>95</v>
      </c>
      <c r="F58" s="22">
        <f t="shared" si="2"/>
        <v>3116</v>
      </c>
      <c r="G58" s="14">
        <v>10</v>
      </c>
      <c r="H58" s="14">
        <v>15</v>
      </c>
      <c r="I58" s="14">
        <v>3</v>
      </c>
      <c r="J58" s="14">
        <v>0</v>
      </c>
      <c r="K58" s="14">
        <v>0</v>
      </c>
      <c r="L58" s="14">
        <v>0</v>
      </c>
      <c r="M58" s="19">
        <f t="shared" si="3"/>
        <v>18</v>
      </c>
      <c r="N58" s="14"/>
    </row>
    <row r="59" spans="1:14" x14ac:dyDescent="0.25">
      <c r="A59" s="11">
        <v>57</v>
      </c>
      <c r="B59" s="14" t="s">
        <v>538</v>
      </c>
      <c r="C59" s="14" t="s">
        <v>539</v>
      </c>
      <c r="D59" s="14" t="s">
        <v>535</v>
      </c>
      <c r="E59" s="14" t="s">
        <v>536</v>
      </c>
      <c r="F59" s="22">
        <f t="shared" si="2"/>
        <v>3127</v>
      </c>
      <c r="G59" s="14">
        <v>23</v>
      </c>
      <c r="H59" s="14">
        <v>5</v>
      </c>
      <c r="I59" s="14">
        <v>0</v>
      </c>
      <c r="J59" s="14">
        <v>0</v>
      </c>
      <c r="K59" s="14">
        <v>0</v>
      </c>
      <c r="L59" s="14">
        <v>0</v>
      </c>
      <c r="M59" s="19">
        <f t="shared" si="3"/>
        <v>5</v>
      </c>
      <c r="N59" s="14"/>
    </row>
  </sheetData>
  <sortState ref="A3:M59">
    <sortCondition descending="1" ref="M3:M59"/>
  </sortState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workbookViewId="0">
      <selection activeCell="E11" sqref="E11"/>
    </sheetView>
  </sheetViews>
  <sheetFormatPr defaultRowHeight="15" x14ac:dyDescent="0.25"/>
  <cols>
    <col min="1" max="1" width="4.140625" customWidth="1"/>
    <col min="2" max="2" width="13.85546875" style="1" customWidth="1"/>
    <col min="3" max="3" width="11.85546875" style="1" customWidth="1"/>
    <col min="4" max="4" width="38" style="1" customWidth="1"/>
    <col min="5" max="5" width="21.5703125" style="1" customWidth="1"/>
    <col min="6" max="6" width="9.7109375" hidden="1" customWidth="1"/>
    <col min="7" max="7" width="0" style="1" hidden="1" customWidth="1"/>
    <col min="8" max="12" width="3" style="1" bestFit="1" customWidth="1"/>
    <col min="13" max="13" width="7.42578125" style="1" bestFit="1" customWidth="1"/>
    <col min="14" max="14" width="9.140625" style="1"/>
  </cols>
  <sheetData>
    <row r="1" spans="1:14" s="3" customFormat="1" ht="21" x14ac:dyDescent="0.35">
      <c r="A1" s="3" t="s">
        <v>471</v>
      </c>
      <c r="B1" s="4"/>
      <c r="C1" s="4"/>
      <c r="D1" s="4"/>
      <c r="E1" s="4"/>
      <c r="G1" s="4"/>
      <c r="H1" s="4"/>
      <c r="I1" s="4"/>
      <c r="J1" s="4"/>
      <c r="K1" s="4"/>
      <c r="L1" s="4"/>
      <c r="M1" s="4"/>
      <c r="N1" s="4"/>
    </row>
    <row r="2" spans="1:14" s="2" customFormat="1" x14ac:dyDescent="0.25">
      <c r="A2" s="10"/>
      <c r="B2" s="5" t="s">
        <v>2</v>
      </c>
      <c r="C2" s="5" t="s">
        <v>3</v>
      </c>
      <c r="D2" s="5" t="s">
        <v>4</v>
      </c>
      <c r="E2" s="5" t="s">
        <v>15</v>
      </c>
      <c r="F2" s="5" t="s">
        <v>541</v>
      </c>
      <c r="G2" s="21" t="s">
        <v>542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 t="s">
        <v>548</v>
      </c>
      <c r="N2" s="28" t="s">
        <v>554</v>
      </c>
    </row>
    <row r="3" spans="1:14" s="8" customFormat="1" x14ac:dyDescent="0.25">
      <c r="A3" s="6">
        <v>1</v>
      </c>
      <c r="B3" s="7" t="s">
        <v>11</v>
      </c>
      <c r="C3" s="7" t="s">
        <v>12</v>
      </c>
      <c r="D3" s="7" t="s">
        <v>45</v>
      </c>
      <c r="E3" s="12" t="s">
        <v>16</v>
      </c>
      <c r="F3" s="22">
        <f t="shared" ref="F3:F46" si="0">4100+MOD(A3*13,100)</f>
        <v>4113</v>
      </c>
      <c r="G3" s="14">
        <v>10</v>
      </c>
      <c r="H3" s="14">
        <v>20</v>
      </c>
      <c r="I3" s="14">
        <v>20</v>
      </c>
      <c r="J3" s="14">
        <v>20</v>
      </c>
      <c r="K3" s="14">
        <v>20</v>
      </c>
      <c r="L3" s="14">
        <v>20</v>
      </c>
      <c r="M3" s="20">
        <f t="shared" ref="M3:M46" si="1">H3+I3+J3+K3+L3</f>
        <v>100</v>
      </c>
      <c r="N3" s="14" t="s">
        <v>550</v>
      </c>
    </row>
    <row r="4" spans="1:14" s="9" customFormat="1" ht="15.75" thickBot="1" x14ac:dyDescent="0.3">
      <c r="A4" s="44">
        <v>2</v>
      </c>
      <c r="B4" s="38" t="s">
        <v>153</v>
      </c>
      <c r="C4" s="38" t="s">
        <v>154</v>
      </c>
      <c r="D4" s="38" t="s">
        <v>146</v>
      </c>
      <c r="E4" s="38" t="s">
        <v>151</v>
      </c>
      <c r="F4" s="39">
        <f t="shared" si="0"/>
        <v>4126</v>
      </c>
      <c r="G4" s="38" t="s">
        <v>543</v>
      </c>
      <c r="H4" s="38">
        <v>20</v>
      </c>
      <c r="I4" s="38">
        <v>20</v>
      </c>
      <c r="J4" s="38">
        <v>13</v>
      </c>
      <c r="K4" s="38">
        <v>8</v>
      </c>
      <c r="L4" s="38">
        <v>20</v>
      </c>
      <c r="M4" s="45">
        <f t="shared" si="1"/>
        <v>81</v>
      </c>
      <c r="N4" s="38" t="s">
        <v>550</v>
      </c>
    </row>
    <row r="5" spans="1:14" x14ac:dyDescent="0.25">
      <c r="A5" s="42">
        <v>3</v>
      </c>
      <c r="B5" s="26" t="s">
        <v>370</v>
      </c>
      <c r="C5" s="26" t="s">
        <v>89</v>
      </c>
      <c r="D5" s="26" t="s">
        <v>524</v>
      </c>
      <c r="E5" s="26" t="s">
        <v>525</v>
      </c>
      <c r="F5" s="35">
        <f t="shared" si="0"/>
        <v>4139</v>
      </c>
      <c r="G5" s="26">
        <v>32</v>
      </c>
      <c r="H5" s="26">
        <v>20</v>
      </c>
      <c r="I5" s="26">
        <v>20</v>
      </c>
      <c r="J5" s="26">
        <v>20</v>
      </c>
      <c r="K5" s="26">
        <v>0</v>
      </c>
      <c r="L5" s="26">
        <v>0</v>
      </c>
      <c r="M5" s="43">
        <f t="shared" si="1"/>
        <v>60</v>
      </c>
      <c r="N5" s="26" t="s">
        <v>551</v>
      </c>
    </row>
    <row r="6" spans="1:14" x14ac:dyDescent="0.25">
      <c r="A6" s="6">
        <v>4</v>
      </c>
      <c r="B6" s="14" t="s">
        <v>421</v>
      </c>
      <c r="C6" s="14" t="s">
        <v>296</v>
      </c>
      <c r="D6" s="14" t="s">
        <v>503</v>
      </c>
      <c r="E6" s="14" t="s">
        <v>404</v>
      </c>
      <c r="F6" s="22">
        <f t="shared" si="0"/>
        <v>4152</v>
      </c>
      <c r="G6" s="14">
        <v>42</v>
      </c>
      <c r="H6" s="14">
        <v>20</v>
      </c>
      <c r="I6" s="14">
        <v>20</v>
      </c>
      <c r="J6" s="14">
        <v>20</v>
      </c>
      <c r="K6" s="14">
        <v>0</v>
      </c>
      <c r="L6" s="14">
        <v>0</v>
      </c>
      <c r="M6" s="20">
        <f t="shared" si="1"/>
        <v>60</v>
      </c>
      <c r="N6" s="14" t="s">
        <v>551</v>
      </c>
    </row>
    <row r="7" spans="1:14" x14ac:dyDescent="0.25">
      <c r="A7" s="6">
        <v>5</v>
      </c>
      <c r="B7" s="14" t="s">
        <v>375</v>
      </c>
      <c r="C7" s="14" t="s">
        <v>298</v>
      </c>
      <c r="D7" s="14" t="s">
        <v>351</v>
      </c>
      <c r="E7" s="14" t="s">
        <v>256</v>
      </c>
      <c r="F7" s="22">
        <f t="shared" si="0"/>
        <v>4165</v>
      </c>
      <c r="G7" s="22">
        <v>36</v>
      </c>
      <c r="H7" s="14">
        <v>20</v>
      </c>
      <c r="I7" s="14">
        <v>20</v>
      </c>
      <c r="J7" s="14">
        <v>18</v>
      </c>
      <c r="K7" s="14">
        <v>0</v>
      </c>
      <c r="L7" s="14">
        <v>0</v>
      </c>
      <c r="M7" s="20">
        <f t="shared" si="1"/>
        <v>58</v>
      </c>
      <c r="N7" s="14" t="s">
        <v>551</v>
      </c>
    </row>
    <row r="8" spans="1:14" x14ac:dyDescent="0.25">
      <c r="A8" s="6">
        <v>6</v>
      </c>
      <c r="B8" s="14" t="s">
        <v>157</v>
      </c>
      <c r="C8" s="14" t="s">
        <v>10</v>
      </c>
      <c r="D8" s="14" t="s">
        <v>146</v>
      </c>
      <c r="E8" s="14" t="s">
        <v>151</v>
      </c>
      <c r="F8" s="22">
        <f t="shared" si="0"/>
        <v>4178</v>
      </c>
      <c r="G8" s="14">
        <v>12</v>
      </c>
      <c r="H8" s="14">
        <v>20</v>
      </c>
      <c r="I8" s="14">
        <v>20</v>
      </c>
      <c r="J8" s="14">
        <v>17</v>
      </c>
      <c r="K8" s="14">
        <v>0</v>
      </c>
      <c r="L8" s="14">
        <v>0</v>
      </c>
      <c r="M8" s="20">
        <f t="shared" si="1"/>
        <v>57</v>
      </c>
      <c r="N8" s="14" t="s">
        <v>552</v>
      </c>
    </row>
    <row r="9" spans="1:14" x14ac:dyDescent="0.25">
      <c r="A9" s="6">
        <v>7</v>
      </c>
      <c r="B9" s="14" t="s">
        <v>185</v>
      </c>
      <c r="C9" s="14" t="s">
        <v>186</v>
      </c>
      <c r="D9" s="14" t="s">
        <v>422</v>
      </c>
      <c r="E9" s="14" t="s">
        <v>173</v>
      </c>
      <c r="F9" s="22">
        <f t="shared" si="0"/>
        <v>4191</v>
      </c>
      <c r="G9" s="14">
        <v>23</v>
      </c>
      <c r="H9" s="14">
        <v>20</v>
      </c>
      <c r="I9" s="14">
        <v>20</v>
      </c>
      <c r="J9" s="14">
        <v>2</v>
      </c>
      <c r="K9" s="14">
        <v>0</v>
      </c>
      <c r="L9" s="14">
        <v>15</v>
      </c>
      <c r="M9" s="20">
        <f t="shared" si="1"/>
        <v>57</v>
      </c>
      <c r="N9" s="14" t="s">
        <v>552</v>
      </c>
    </row>
    <row r="10" spans="1:14" x14ac:dyDescent="0.25">
      <c r="A10" s="6">
        <v>8</v>
      </c>
      <c r="B10" s="14" t="s">
        <v>40</v>
      </c>
      <c r="C10" s="14" t="s">
        <v>41</v>
      </c>
      <c r="D10" s="14" t="s">
        <v>42</v>
      </c>
      <c r="E10" s="14" t="s">
        <v>43</v>
      </c>
      <c r="F10" s="22">
        <f t="shared" si="0"/>
        <v>4104</v>
      </c>
      <c r="G10" s="14">
        <v>47</v>
      </c>
      <c r="H10" s="14">
        <v>20</v>
      </c>
      <c r="I10" s="14">
        <v>15</v>
      </c>
      <c r="J10" s="14">
        <v>18</v>
      </c>
      <c r="K10" s="14">
        <v>4</v>
      </c>
      <c r="L10" s="14">
        <v>0</v>
      </c>
      <c r="M10" s="20">
        <f t="shared" si="1"/>
        <v>57</v>
      </c>
      <c r="N10" s="14" t="s">
        <v>552</v>
      </c>
    </row>
    <row r="11" spans="1:14" x14ac:dyDescent="0.25">
      <c r="A11" s="6">
        <v>9</v>
      </c>
      <c r="B11" s="14" t="s">
        <v>220</v>
      </c>
      <c r="C11" s="14" t="s">
        <v>221</v>
      </c>
      <c r="D11" s="14" t="s">
        <v>509</v>
      </c>
      <c r="E11" s="14" t="s">
        <v>191</v>
      </c>
      <c r="F11" s="22">
        <f t="shared" si="0"/>
        <v>4117</v>
      </c>
      <c r="G11" s="14">
        <v>48</v>
      </c>
      <c r="H11" s="14">
        <v>20</v>
      </c>
      <c r="I11" s="14">
        <v>20</v>
      </c>
      <c r="J11" s="14">
        <v>17</v>
      </c>
      <c r="K11" s="14">
        <v>0</v>
      </c>
      <c r="L11" s="14">
        <v>0</v>
      </c>
      <c r="M11" s="20">
        <f t="shared" si="1"/>
        <v>57</v>
      </c>
      <c r="N11" s="14" t="s">
        <v>552</v>
      </c>
    </row>
    <row r="12" spans="1:14" x14ac:dyDescent="0.25">
      <c r="A12" s="6">
        <v>10</v>
      </c>
      <c r="B12" s="14" t="s">
        <v>319</v>
      </c>
      <c r="C12" s="14" t="s">
        <v>186</v>
      </c>
      <c r="D12" s="14" t="s">
        <v>45</v>
      </c>
      <c r="E12" s="14" t="s">
        <v>317</v>
      </c>
      <c r="F12" s="22">
        <f t="shared" si="0"/>
        <v>4130</v>
      </c>
      <c r="G12" s="14">
        <v>20</v>
      </c>
      <c r="H12" s="14">
        <v>20</v>
      </c>
      <c r="I12" s="14">
        <v>20</v>
      </c>
      <c r="J12" s="14">
        <v>16</v>
      </c>
      <c r="K12" s="14">
        <v>0</v>
      </c>
      <c r="L12" s="14">
        <v>0</v>
      </c>
      <c r="M12" s="20">
        <f t="shared" si="1"/>
        <v>56</v>
      </c>
      <c r="N12" s="14" t="s">
        <v>552</v>
      </c>
    </row>
    <row r="13" spans="1:14" x14ac:dyDescent="0.25">
      <c r="A13" s="6">
        <v>11</v>
      </c>
      <c r="B13" s="14" t="s">
        <v>37</v>
      </c>
      <c r="C13" s="14" t="s">
        <v>38</v>
      </c>
      <c r="D13" s="14" t="s">
        <v>33</v>
      </c>
      <c r="E13" s="14" t="s">
        <v>34</v>
      </c>
      <c r="F13" s="22">
        <f t="shared" si="0"/>
        <v>4143</v>
      </c>
      <c r="G13" s="14">
        <v>36</v>
      </c>
      <c r="H13" s="14">
        <v>20</v>
      </c>
      <c r="I13" s="14">
        <v>20</v>
      </c>
      <c r="J13" s="14">
        <v>13</v>
      </c>
      <c r="K13" s="14">
        <v>0</v>
      </c>
      <c r="L13" s="14">
        <v>0</v>
      </c>
      <c r="M13" s="20">
        <f t="shared" si="1"/>
        <v>53</v>
      </c>
      <c r="N13" s="14" t="s">
        <v>552</v>
      </c>
    </row>
    <row r="14" spans="1:14" x14ac:dyDescent="0.25">
      <c r="A14" s="6">
        <v>12</v>
      </c>
      <c r="B14" s="14" t="s">
        <v>155</v>
      </c>
      <c r="C14" s="14" t="s">
        <v>156</v>
      </c>
      <c r="D14" s="14" t="s">
        <v>146</v>
      </c>
      <c r="E14" s="14" t="s">
        <v>151</v>
      </c>
      <c r="F14" s="22">
        <f t="shared" si="0"/>
        <v>4156</v>
      </c>
      <c r="G14" s="14">
        <v>10</v>
      </c>
      <c r="H14" s="14">
        <v>20</v>
      </c>
      <c r="I14" s="14">
        <v>20</v>
      </c>
      <c r="J14" s="14">
        <v>10</v>
      </c>
      <c r="K14" s="14">
        <v>0</v>
      </c>
      <c r="L14" s="14">
        <v>0</v>
      </c>
      <c r="M14" s="20">
        <f t="shared" si="1"/>
        <v>50</v>
      </c>
      <c r="N14" s="14" t="s">
        <v>552</v>
      </c>
    </row>
    <row r="15" spans="1:14" x14ac:dyDescent="0.25">
      <c r="A15" s="6">
        <v>13</v>
      </c>
      <c r="B15" s="14" t="s">
        <v>373</v>
      </c>
      <c r="C15" s="14" t="s">
        <v>374</v>
      </c>
      <c r="D15" s="14" t="s">
        <v>321</v>
      </c>
      <c r="E15" s="14" t="s">
        <v>256</v>
      </c>
      <c r="F15" s="22">
        <f t="shared" si="0"/>
        <v>4169</v>
      </c>
      <c r="G15" s="14">
        <v>31</v>
      </c>
      <c r="H15" s="14">
        <v>15</v>
      </c>
      <c r="I15" s="14">
        <v>20</v>
      </c>
      <c r="J15" s="14">
        <v>15</v>
      </c>
      <c r="K15" s="14">
        <v>0</v>
      </c>
      <c r="L15" s="14">
        <v>0</v>
      </c>
      <c r="M15" s="20">
        <f t="shared" si="1"/>
        <v>50</v>
      </c>
      <c r="N15" s="14" t="s">
        <v>552</v>
      </c>
    </row>
    <row r="16" spans="1:14" x14ac:dyDescent="0.25">
      <c r="A16" s="6">
        <v>14</v>
      </c>
      <c r="B16" s="14" t="s">
        <v>26</v>
      </c>
      <c r="C16" s="14" t="s">
        <v>27</v>
      </c>
      <c r="D16" s="14" t="s">
        <v>497</v>
      </c>
      <c r="E16" s="14" t="s">
        <v>17</v>
      </c>
      <c r="F16" s="22">
        <f t="shared" si="0"/>
        <v>4182</v>
      </c>
      <c r="G16" s="14">
        <v>31</v>
      </c>
      <c r="H16" s="14">
        <v>20</v>
      </c>
      <c r="I16" s="14">
        <v>20</v>
      </c>
      <c r="J16" s="14">
        <v>10</v>
      </c>
      <c r="K16" s="14">
        <v>0</v>
      </c>
      <c r="L16" s="14">
        <v>0</v>
      </c>
      <c r="M16" s="20">
        <f t="shared" si="1"/>
        <v>50</v>
      </c>
      <c r="N16" s="14" t="s">
        <v>552</v>
      </c>
    </row>
    <row r="17" spans="1:14" x14ac:dyDescent="0.25">
      <c r="A17" s="6">
        <v>15</v>
      </c>
      <c r="B17" s="14" t="s">
        <v>222</v>
      </c>
      <c r="C17" s="14" t="s">
        <v>223</v>
      </c>
      <c r="D17" s="14" t="s">
        <v>496</v>
      </c>
      <c r="E17" s="14" t="s">
        <v>191</v>
      </c>
      <c r="F17" s="22">
        <f t="shared" si="0"/>
        <v>4195</v>
      </c>
      <c r="G17" s="14" t="s">
        <v>543</v>
      </c>
      <c r="H17" s="14">
        <v>20</v>
      </c>
      <c r="I17" s="14">
        <v>7</v>
      </c>
      <c r="J17" s="14">
        <v>20</v>
      </c>
      <c r="K17" s="14">
        <v>2</v>
      </c>
      <c r="L17" s="14">
        <v>0</v>
      </c>
      <c r="M17" s="20">
        <f t="shared" si="1"/>
        <v>49</v>
      </c>
      <c r="N17" s="14" t="s">
        <v>553</v>
      </c>
    </row>
    <row r="18" spans="1:14" x14ac:dyDescent="0.25">
      <c r="A18" s="6">
        <v>16</v>
      </c>
      <c r="B18" s="14" t="s">
        <v>520</v>
      </c>
      <c r="C18" s="14" t="s">
        <v>39</v>
      </c>
      <c r="D18" s="14" t="s">
        <v>33</v>
      </c>
      <c r="E18" s="14" t="s">
        <v>34</v>
      </c>
      <c r="F18" s="22">
        <f t="shared" si="0"/>
        <v>4108</v>
      </c>
      <c r="G18" s="14">
        <v>42</v>
      </c>
      <c r="H18" s="14">
        <v>20</v>
      </c>
      <c r="I18" s="14">
        <v>20</v>
      </c>
      <c r="J18" s="14">
        <v>7</v>
      </c>
      <c r="K18" s="14">
        <v>0</v>
      </c>
      <c r="L18" s="14">
        <v>0</v>
      </c>
      <c r="M18" s="20">
        <f t="shared" si="1"/>
        <v>47</v>
      </c>
      <c r="N18" s="14" t="s">
        <v>553</v>
      </c>
    </row>
    <row r="19" spans="1:14" x14ac:dyDescent="0.25">
      <c r="A19" s="6">
        <v>17</v>
      </c>
      <c r="B19" s="14" t="s">
        <v>245</v>
      </c>
      <c r="C19" s="14" t="s">
        <v>10</v>
      </c>
      <c r="D19" s="14" t="s">
        <v>341</v>
      </c>
      <c r="E19" s="14" t="s">
        <v>256</v>
      </c>
      <c r="F19" s="22">
        <f t="shared" si="0"/>
        <v>4121</v>
      </c>
      <c r="G19" s="14">
        <v>47</v>
      </c>
      <c r="H19" s="14">
        <v>20</v>
      </c>
      <c r="I19" s="14">
        <v>20</v>
      </c>
      <c r="J19" s="14">
        <v>0</v>
      </c>
      <c r="K19" s="14">
        <v>0</v>
      </c>
      <c r="L19" s="14">
        <v>5</v>
      </c>
      <c r="M19" s="20">
        <f t="shared" si="1"/>
        <v>45</v>
      </c>
      <c r="N19" s="14" t="s">
        <v>553</v>
      </c>
    </row>
    <row r="20" spans="1:14" x14ac:dyDescent="0.25">
      <c r="A20" s="6">
        <v>18</v>
      </c>
      <c r="B20" s="14" t="s">
        <v>57</v>
      </c>
      <c r="C20" s="14" t="s">
        <v>58</v>
      </c>
      <c r="D20" s="14" t="s">
        <v>45</v>
      </c>
      <c r="E20" s="14" t="s">
        <v>49</v>
      </c>
      <c r="F20" s="22">
        <f t="shared" si="0"/>
        <v>4134</v>
      </c>
      <c r="G20" s="14" t="s">
        <v>543</v>
      </c>
      <c r="H20" s="14">
        <v>20</v>
      </c>
      <c r="I20" s="14">
        <v>10</v>
      </c>
      <c r="J20" s="14">
        <v>15</v>
      </c>
      <c r="K20" s="14">
        <v>0</v>
      </c>
      <c r="L20" s="14">
        <v>0</v>
      </c>
      <c r="M20" s="20">
        <f t="shared" si="1"/>
        <v>45</v>
      </c>
      <c r="N20" s="14" t="s">
        <v>553</v>
      </c>
    </row>
    <row r="21" spans="1:14" x14ac:dyDescent="0.25">
      <c r="A21" s="6">
        <v>19</v>
      </c>
      <c r="B21" s="14" t="s">
        <v>380</v>
      </c>
      <c r="C21" s="14" t="s">
        <v>381</v>
      </c>
      <c r="D21" s="14" t="s">
        <v>328</v>
      </c>
      <c r="E21" s="14" t="s">
        <v>256</v>
      </c>
      <c r="F21" s="22">
        <f t="shared" si="0"/>
        <v>4147</v>
      </c>
      <c r="G21" s="14">
        <v>32</v>
      </c>
      <c r="H21" s="14">
        <v>20</v>
      </c>
      <c r="I21" s="14">
        <v>20</v>
      </c>
      <c r="J21" s="14">
        <v>2</v>
      </c>
      <c r="K21" s="14">
        <v>0</v>
      </c>
      <c r="L21" s="14">
        <v>0</v>
      </c>
      <c r="M21" s="20">
        <f t="shared" si="1"/>
        <v>42</v>
      </c>
      <c r="N21" s="14" t="s">
        <v>553</v>
      </c>
    </row>
    <row r="22" spans="1:14" x14ac:dyDescent="0.25">
      <c r="A22" s="6">
        <v>20</v>
      </c>
      <c r="B22" s="14" t="s">
        <v>148</v>
      </c>
      <c r="C22" s="14" t="s">
        <v>8</v>
      </c>
      <c r="D22" s="14" t="s">
        <v>531</v>
      </c>
      <c r="E22" s="14" t="s">
        <v>532</v>
      </c>
      <c r="F22" s="22">
        <f t="shared" si="0"/>
        <v>4160</v>
      </c>
      <c r="G22" s="14">
        <v>43</v>
      </c>
      <c r="H22" s="14">
        <v>20</v>
      </c>
      <c r="I22" s="14">
        <v>20</v>
      </c>
      <c r="J22" s="14">
        <v>0</v>
      </c>
      <c r="K22" s="14">
        <v>2</v>
      </c>
      <c r="L22" s="14">
        <v>0</v>
      </c>
      <c r="M22" s="20">
        <f t="shared" si="1"/>
        <v>42</v>
      </c>
      <c r="N22" s="14" t="s">
        <v>553</v>
      </c>
    </row>
    <row r="23" spans="1:14" x14ac:dyDescent="0.25">
      <c r="A23" s="6">
        <v>21</v>
      </c>
      <c r="B23" s="14" t="s">
        <v>376</v>
      </c>
      <c r="C23" s="14" t="s">
        <v>195</v>
      </c>
      <c r="D23" s="14" t="s">
        <v>323</v>
      </c>
      <c r="E23" s="14" t="s">
        <v>256</v>
      </c>
      <c r="F23" s="22">
        <f t="shared" si="0"/>
        <v>4173</v>
      </c>
      <c r="G23" s="14">
        <v>42</v>
      </c>
      <c r="H23" s="14">
        <v>20</v>
      </c>
      <c r="I23" s="14">
        <v>20</v>
      </c>
      <c r="J23" s="14">
        <v>1</v>
      </c>
      <c r="K23" s="14">
        <v>0</v>
      </c>
      <c r="L23" s="14">
        <v>0</v>
      </c>
      <c r="M23" s="20">
        <f t="shared" si="1"/>
        <v>41</v>
      </c>
      <c r="N23" s="14" t="s">
        <v>553</v>
      </c>
    </row>
    <row r="24" spans="1:14" x14ac:dyDescent="0.25">
      <c r="A24" s="6">
        <v>22</v>
      </c>
      <c r="B24" s="14" t="s">
        <v>318</v>
      </c>
      <c r="C24" s="14" t="s">
        <v>122</v>
      </c>
      <c r="D24" s="14" t="s">
        <v>45</v>
      </c>
      <c r="E24" s="14" t="s">
        <v>311</v>
      </c>
      <c r="F24" s="22">
        <f t="shared" si="0"/>
        <v>4186</v>
      </c>
      <c r="G24" s="14">
        <v>10</v>
      </c>
      <c r="H24" s="14">
        <v>20</v>
      </c>
      <c r="I24" s="14">
        <v>20</v>
      </c>
      <c r="J24" s="14">
        <v>0</v>
      </c>
      <c r="K24" s="14">
        <v>0</v>
      </c>
      <c r="L24" s="14"/>
      <c r="M24" s="20">
        <f t="shared" si="1"/>
        <v>40</v>
      </c>
      <c r="N24" s="14" t="s">
        <v>553</v>
      </c>
    </row>
    <row r="25" spans="1:14" x14ac:dyDescent="0.25">
      <c r="A25" s="6">
        <v>23</v>
      </c>
      <c r="B25" s="14" t="s">
        <v>153</v>
      </c>
      <c r="C25" s="14" t="s">
        <v>62</v>
      </c>
      <c r="D25" s="14" t="s">
        <v>45</v>
      </c>
      <c r="E25" s="14" t="s">
        <v>438</v>
      </c>
      <c r="F25" s="22">
        <f t="shared" si="0"/>
        <v>4199</v>
      </c>
      <c r="G25" s="14">
        <v>47</v>
      </c>
      <c r="H25" s="14">
        <v>20</v>
      </c>
      <c r="I25" s="14">
        <v>20</v>
      </c>
      <c r="J25" s="14">
        <v>0</v>
      </c>
      <c r="K25" s="14">
        <v>0</v>
      </c>
      <c r="L25" s="14">
        <v>0</v>
      </c>
      <c r="M25" s="20">
        <f t="shared" si="1"/>
        <v>40</v>
      </c>
      <c r="N25" s="14" t="s">
        <v>553</v>
      </c>
    </row>
    <row r="26" spans="1:14" x14ac:dyDescent="0.25">
      <c r="A26" s="6">
        <v>24</v>
      </c>
      <c r="B26" s="14" t="s">
        <v>367</v>
      </c>
      <c r="C26" s="14" t="s">
        <v>253</v>
      </c>
      <c r="D26" s="14" t="s">
        <v>476</v>
      </c>
      <c r="E26" s="14" t="s">
        <v>477</v>
      </c>
      <c r="F26" s="22">
        <f t="shared" si="0"/>
        <v>4112</v>
      </c>
      <c r="G26" s="14">
        <v>23</v>
      </c>
      <c r="H26" s="14">
        <v>10</v>
      </c>
      <c r="I26" s="14">
        <v>20</v>
      </c>
      <c r="J26" s="14">
        <v>5</v>
      </c>
      <c r="K26" s="14">
        <v>0</v>
      </c>
      <c r="L26" s="14">
        <v>0</v>
      </c>
      <c r="M26" s="20">
        <f t="shared" si="1"/>
        <v>35</v>
      </c>
      <c r="N26" s="14"/>
    </row>
    <row r="27" spans="1:14" x14ac:dyDescent="0.25">
      <c r="A27" s="6">
        <v>25</v>
      </c>
      <c r="B27" s="14" t="s">
        <v>99</v>
      </c>
      <c r="C27" s="14" t="s">
        <v>6</v>
      </c>
      <c r="D27" s="14" t="s">
        <v>45</v>
      </c>
      <c r="E27" s="14" t="s">
        <v>100</v>
      </c>
      <c r="F27" s="22">
        <f t="shared" si="0"/>
        <v>4125</v>
      </c>
      <c r="G27" s="14">
        <v>32</v>
      </c>
      <c r="H27" s="14">
        <v>20</v>
      </c>
      <c r="I27" s="14">
        <v>10</v>
      </c>
      <c r="J27" s="14">
        <v>2</v>
      </c>
      <c r="K27" s="14">
        <v>0</v>
      </c>
      <c r="L27" s="14"/>
      <c r="M27" s="20">
        <f t="shared" si="1"/>
        <v>32</v>
      </c>
      <c r="N27" s="14"/>
    </row>
    <row r="28" spans="1:14" x14ac:dyDescent="0.25">
      <c r="A28" s="6">
        <v>26</v>
      </c>
      <c r="B28" s="14" t="s">
        <v>211</v>
      </c>
      <c r="C28" s="14" t="s">
        <v>58</v>
      </c>
      <c r="D28" s="14" t="s">
        <v>328</v>
      </c>
      <c r="E28" s="14" t="s">
        <v>256</v>
      </c>
      <c r="F28" s="22">
        <f t="shared" si="0"/>
        <v>4138</v>
      </c>
      <c r="G28" s="14">
        <v>12</v>
      </c>
      <c r="H28" s="14">
        <v>10</v>
      </c>
      <c r="I28" s="14">
        <v>20</v>
      </c>
      <c r="J28" s="14">
        <v>0</v>
      </c>
      <c r="K28" s="14">
        <v>0</v>
      </c>
      <c r="L28" s="14">
        <v>0</v>
      </c>
      <c r="M28" s="20">
        <f t="shared" si="1"/>
        <v>30</v>
      </c>
      <c r="N28" s="14"/>
    </row>
    <row r="29" spans="1:14" x14ac:dyDescent="0.25">
      <c r="A29" s="6">
        <v>27</v>
      </c>
      <c r="B29" s="14" t="s">
        <v>400</v>
      </c>
      <c r="C29" s="14" t="s">
        <v>401</v>
      </c>
      <c r="D29" s="14" t="s">
        <v>399</v>
      </c>
      <c r="E29" s="14" t="s">
        <v>393</v>
      </c>
      <c r="F29" s="22">
        <f t="shared" si="0"/>
        <v>4151</v>
      </c>
      <c r="G29" s="14">
        <v>36</v>
      </c>
      <c r="H29" s="14">
        <v>20</v>
      </c>
      <c r="I29" s="14"/>
      <c r="J29" s="14">
        <v>8</v>
      </c>
      <c r="K29" s="14">
        <v>0</v>
      </c>
      <c r="L29" s="14">
        <v>2</v>
      </c>
      <c r="M29" s="20">
        <f t="shared" si="1"/>
        <v>30</v>
      </c>
      <c r="N29" s="14"/>
    </row>
    <row r="30" spans="1:14" x14ac:dyDescent="0.25">
      <c r="A30" s="6">
        <v>28</v>
      </c>
      <c r="B30" s="14" t="s">
        <v>218</v>
      </c>
      <c r="C30" s="14" t="s">
        <v>219</v>
      </c>
      <c r="D30" s="14" t="s">
        <v>509</v>
      </c>
      <c r="E30" s="14" t="s">
        <v>191</v>
      </c>
      <c r="F30" s="22">
        <f t="shared" si="0"/>
        <v>4164</v>
      </c>
      <c r="G30" s="14">
        <v>43</v>
      </c>
      <c r="H30" s="14">
        <v>0</v>
      </c>
      <c r="I30" s="14">
        <v>15</v>
      </c>
      <c r="J30" s="14">
        <v>15</v>
      </c>
      <c r="K30" s="14">
        <v>0</v>
      </c>
      <c r="L30" s="14">
        <v>0</v>
      </c>
      <c r="M30" s="20">
        <f t="shared" si="1"/>
        <v>30</v>
      </c>
      <c r="N30" s="14"/>
    </row>
    <row r="31" spans="1:14" x14ac:dyDescent="0.25">
      <c r="A31" s="6">
        <v>29</v>
      </c>
      <c r="B31" s="14" t="s">
        <v>377</v>
      </c>
      <c r="C31" s="14" t="s">
        <v>135</v>
      </c>
      <c r="D31" s="14" t="s">
        <v>321</v>
      </c>
      <c r="E31" s="14" t="s">
        <v>256</v>
      </c>
      <c r="F31" s="22">
        <f t="shared" si="0"/>
        <v>4177</v>
      </c>
      <c r="G31" s="14">
        <v>48</v>
      </c>
      <c r="H31" s="14">
        <v>10</v>
      </c>
      <c r="I31" s="14">
        <v>20</v>
      </c>
      <c r="J31" s="14">
        <v>0</v>
      </c>
      <c r="K31" s="14">
        <v>0</v>
      </c>
      <c r="L31" s="14">
        <v>0</v>
      </c>
      <c r="M31" s="20">
        <f t="shared" si="1"/>
        <v>30</v>
      </c>
      <c r="N31" s="14"/>
    </row>
    <row r="32" spans="1:14" x14ac:dyDescent="0.25">
      <c r="A32" s="6">
        <v>30</v>
      </c>
      <c r="B32" s="14" t="s">
        <v>134</v>
      </c>
      <c r="C32" s="14" t="s">
        <v>195</v>
      </c>
      <c r="D32" s="14" t="s">
        <v>45</v>
      </c>
      <c r="E32" s="14" t="s">
        <v>125</v>
      </c>
      <c r="F32" s="22">
        <f t="shared" si="0"/>
        <v>4190</v>
      </c>
      <c r="G32" s="14">
        <v>43</v>
      </c>
      <c r="H32" s="14">
        <v>5</v>
      </c>
      <c r="I32" s="14">
        <v>20</v>
      </c>
      <c r="J32" s="14">
        <v>4</v>
      </c>
      <c r="K32" s="14">
        <v>0</v>
      </c>
      <c r="L32" s="14">
        <v>0</v>
      </c>
      <c r="M32" s="20">
        <f t="shared" si="1"/>
        <v>29</v>
      </c>
      <c r="N32" s="14"/>
    </row>
    <row r="33" spans="1:14" x14ac:dyDescent="0.25">
      <c r="A33" s="6">
        <v>31</v>
      </c>
      <c r="B33" s="14" t="s">
        <v>379</v>
      </c>
      <c r="C33" s="14" t="s">
        <v>132</v>
      </c>
      <c r="D33" s="14" t="s">
        <v>321</v>
      </c>
      <c r="E33" s="14" t="s">
        <v>256</v>
      </c>
      <c r="F33" s="22">
        <f t="shared" si="0"/>
        <v>4103</v>
      </c>
      <c r="G33" s="14">
        <v>20</v>
      </c>
      <c r="H33" s="14">
        <v>8</v>
      </c>
      <c r="I33" s="14">
        <v>17</v>
      </c>
      <c r="J33" s="14">
        <v>3</v>
      </c>
      <c r="K33" s="14">
        <v>0</v>
      </c>
      <c r="L33" s="14">
        <v>0</v>
      </c>
      <c r="M33" s="20">
        <f t="shared" si="1"/>
        <v>28</v>
      </c>
      <c r="N33" s="14"/>
    </row>
    <row r="34" spans="1:14" x14ac:dyDescent="0.25">
      <c r="A34" s="6">
        <v>32</v>
      </c>
      <c r="B34" s="14" t="s">
        <v>189</v>
      </c>
      <c r="C34" s="14" t="s">
        <v>122</v>
      </c>
      <c r="D34" s="14" t="s">
        <v>501</v>
      </c>
      <c r="E34" s="14" t="s">
        <v>169</v>
      </c>
      <c r="F34" s="22">
        <f t="shared" si="0"/>
        <v>4116</v>
      </c>
      <c r="G34" s="14">
        <v>40</v>
      </c>
      <c r="H34" s="14">
        <v>5</v>
      </c>
      <c r="I34" s="14">
        <v>20</v>
      </c>
      <c r="J34" s="14">
        <v>2</v>
      </c>
      <c r="K34" s="14">
        <v>0</v>
      </c>
      <c r="L34" s="14"/>
      <c r="M34" s="20">
        <f t="shared" si="1"/>
        <v>27</v>
      </c>
      <c r="N34" s="14"/>
    </row>
    <row r="35" spans="1:14" x14ac:dyDescent="0.25">
      <c r="A35" s="6">
        <v>33</v>
      </c>
      <c r="B35" s="14" t="s">
        <v>442</v>
      </c>
      <c r="C35" s="14" t="s">
        <v>52</v>
      </c>
      <c r="D35" s="14" t="s">
        <v>524</v>
      </c>
      <c r="E35" s="14" t="s">
        <v>525</v>
      </c>
      <c r="F35" s="22">
        <f t="shared" si="0"/>
        <v>4129</v>
      </c>
      <c r="G35" s="14">
        <v>40</v>
      </c>
      <c r="H35" s="14">
        <v>5</v>
      </c>
      <c r="I35" s="14">
        <v>15</v>
      </c>
      <c r="J35" s="14">
        <v>5</v>
      </c>
      <c r="K35" s="14">
        <v>0</v>
      </c>
      <c r="L35" s="14">
        <v>0</v>
      </c>
      <c r="M35" s="20">
        <f t="shared" si="1"/>
        <v>25</v>
      </c>
      <c r="N35" s="14"/>
    </row>
    <row r="36" spans="1:14" x14ac:dyDescent="0.25">
      <c r="A36" s="6">
        <v>34</v>
      </c>
      <c r="B36" s="14" t="s">
        <v>142</v>
      </c>
      <c r="C36" s="14" t="s">
        <v>10</v>
      </c>
      <c r="D36" s="14" t="s">
        <v>45</v>
      </c>
      <c r="E36" s="14" t="s">
        <v>136</v>
      </c>
      <c r="F36" s="22">
        <f t="shared" si="0"/>
        <v>4142</v>
      </c>
      <c r="G36" s="14">
        <v>48</v>
      </c>
      <c r="H36" s="14">
        <v>20</v>
      </c>
      <c r="I36" s="14"/>
      <c r="J36" s="14">
        <v>4</v>
      </c>
      <c r="K36" s="14">
        <v>1</v>
      </c>
      <c r="L36" s="14"/>
      <c r="M36" s="20">
        <f t="shared" si="1"/>
        <v>25</v>
      </c>
      <c r="N36" s="14"/>
    </row>
    <row r="37" spans="1:14" x14ac:dyDescent="0.25">
      <c r="A37" s="6">
        <v>35</v>
      </c>
      <c r="B37" s="14" t="s">
        <v>84</v>
      </c>
      <c r="C37" s="14" t="s">
        <v>10</v>
      </c>
      <c r="D37" s="14" t="s">
        <v>499</v>
      </c>
      <c r="E37" s="14" t="s">
        <v>70</v>
      </c>
      <c r="F37" s="22">
        <f t="shared" si="0"/>
        <v>4155</v>
      </c>
      <c r="G37" s="14">
        <v>12</v>
      </c>
      <c r="H37" s="14">
        <v>0</v>
      </c>
      <c r="I37" s="14">
        <v>20</v>
      </c>
      <c r="J37" s="14">
        <v>3</v>
      </c>
      <c r="K37" s="14">
        <v>0</v>
      </c>
      <c r="L37" s="14"/>
      <c r="M37" s="20">
        <f t="shared" si="1"/>
        <v>23</v>
      </c>
      <c r="N37" s="14"/>
    </row>
    <row r="38" spans="1:14" x14ac:dyDescent="0.25">
      <c r="A38" s="6">
        <v>36</v>
      </c>
      <c r="B38" s="14" t="s">
        <v>378</v>
      </c>
      <c r="C38" s="14" t="s">
        <v>10</v>
      </c>
      <c r="D38" s="14" t="s">
        <v>321</v>
      </c>
      <c r="E38" s="14" t="s">
        <v>256</v>
      </c>
      <c r="F38" s="22">
        <f t="shared" si="0"/>
        <v>4168</v>
      </c>
      <c r="G38" s="20">
        <v>9</v>
      </c>
      <c r="H38" s="20">
        <v>10</v>
      </c>
      <c r="I38" s="20">
        <v>10</v>
      </c>
      <c r="J38" s="20">
        <v>2</v>
      </c>
      <c r="K38" s="20">
        <v>0</v>
      </c>
      <c r="L38" s="20">
        <v>0</v>
      </c>
      <c r="M38" s="20">
        <f t="shared" si="1"/>
        <v>22</v>
      </c>
      <c r="N38" s="14"/>
    </row>
    <row r="39" spans="1:14" x14ac:dyDescent="0.25">
      <c r="A39" s="6">
        <v>37</v>
      </c>
      <c r="B39" s="14" t="s">
        <v>114</v>
      </c>
      <c r="C39" s="14" t="s">
        <v>120</v>
      </c>
      <c r="D39" s="14" t="s">
        <v>45</v>
      </c>
      <c r="E39" s="14" t="s">
        <v>111</v>
      </c>
      <c r="F39" s="22">
        <f t="shared" si="0"/>
        <v>4181</v>
      </c>
      <c r="G39" s="13">
        <v>40</v>
      </c>
      <c r="H39" s="14">
        <v>2</v>
      </c>
      <c r="I39" s="14">
        <v>0</v>
      </c>
      <c r="J39" s="14">
        <v>20</v>
      </c>
      <c r="K39" s="14">
        <v>0</v>
      </c>
      <c r="L39" s="14"/>
      <c r="M39" s="20">
        <f t="shared" si="1"/>
        <v>22</v>
      </c>
      <c r="N39" s="14"/>
    </row>
    <row r="40" spans="1:14" x14ac:dyDescent="0.25">
      <c r="A40" s="6">
        <v>38</v>
      </c>
      <c r="B40" s="14" t="s">
        <v>37</v>
      </c>
      <c r="C40" s="14" t="s">
        <v>447</v>
      </c>
      <c r="D40" s="14" t="s">
        <v>161</v>
      </c>
      <c r="E40" s="14" t="s">
        <v>162</v>
      </c>
      <c r="F40" s="22">
        <f t="shared" si="0"/>
        <v>4194</v>
      </c>
      <c r="G40" s="14" t="s">
        <v>543</v>
      </c>
      <c r="H40" s="14">
        <v>15</v>
      </c>
      <c r="I40" s="14">
        <v>7</v>
      </c>
      <c r="J40" s="14">
        <v>0</v>
      </c>
      <c r="K40" s="14">
        <v>0</v>
      </c>
      <c r="L40" s="14">
        <v>0</v>
      </c>
      <c r="M40" s="20">
        <f t="shared" si="1"/>
        <v>22</v>
      </c>
      <c r="N40" s="14"/>
    </row>
    <row r="41" spans="1:14" x14ac:dyDescent="0.25">
      <c r="A41" s="6">
        <v>39</v>
      </c>
      <c r="B41" s="14" t="s">
        <v>458</v>
      </c>
      <c r="C41" s="14" t="s">
        <v>12</v>
      </c>
      <c r="D41" s="14" t="s">
        <v>45</v>
      </c>
      <c r="E41" s="14" t="s">
        <v>449</v>
      </c>
      <c r="F41" s="22">
        <f t="shared" si="0"/>
        <v>4107</v>
      </c>
      <c r="G41" s="14">
        <v>9</v>
      </c>
      <c r="H41" s="14">
        <v>20</v>
      </c>
      <c r="I41" s="14">
        <v>0</v>
      </c>
      <c r="J41" s="14">
        <v>0</v>
      </c>
      <c r="K41" s="14">
        <v>0</v>
      </c>
      <c r="L41" s="14"/>
      <c r="M41" s="20">
        <f t="shared" si="1"/>
        <v>20</v>
      </c>
      <c r="N41" s="14"/>
    </row>
    <row r="42" spans="1:14" x14ac:dyDescent="0.25">
      <c r="A42" s="6">
        <v>40</v>
      </c>
      <c r="B42" s="13" t="s">
        <v>25</v>
      </c>
      <c r="C42" s="13" t="s">
        <v>10</v>
      </c>
      <c r="D42" s="13" t="s">
        <v>504</v>
      </c>
      <c r="E42" s="13" t="s">
        <v>19</v>
      </c>
      <c r="F42" s="22">
        <f t="shared" si="0"/>
        <v>4120</v>
      </c>
      <c r="G42" s="14">
        <v>20</v>
      </c>
      <c r="H42" s="14">
        <v>0</v>
      </c>
      <c r="I42" s="14">
        <v>20</v>
      </c>
      <c r="J42" s="14">
        <v>0</v>
      </c>
      <c r="K42" s="14">
        <v>0</v>
      </c>
      <c r="L42" s="14">
        <v>0</v>
      </c>
      <c r="M42" s="20">
        <f t="shared" si="1"/>
        <v>20</v>
      </c>
      <c r="N42" s="14"/>
    </row>
    <row r="43" spans="1:14" x14ac:dyDescent="0.25">
      <c r="A43" s="6">
        <v>41</v>
      </c>
      <c r="B43" s="14" t="s">
        <v>139</v>
      </c>
      <c r="C43" s="14" t="s">
        <v>89</v>
      </c>
      <c r="D43" s="14" t="s">
        <v>476</v>
      </c>
      <c r="E43" s="14" t="s">
        <v>477</v>
      </c>
      <c r="F43" s="22">
        <f t="shared" si="0"/>
        <v>4133</v>
      </c>
      <c r="G43" s="14">
        <v>12</v>
      </c>
      <c r="H43" s="14">
        <v>0</v>
      </c>
      <c r="I43" s="14">
        <v>18</v>
      </c>
      <c r="J43" s="14">
        <v>0</v>
      </c>
      <c r="K43" s="14">
        <v>0</v>
      </c>
      <c r="L43" s="14"/>
      <c r="M43" s="20">
        <f t="shared" si="1"/>
        <v>18</v>
      </c>
      <c r="N43" s="14"/>
    </row>
    <row r="44" spans="1:14" x14ac:dyDescent="0.25">
      <c r="A44" s="6">
        <v>42</v>
      </c>
      <c r="B44" s="14" t="s">
        <v>187</v>
      </c>
      <c r="C44" s="14" t="s">
        <v>188</v>
      </c>
      <c r="D44" s="14" t="s">
        <v>501</v>
      </c>
      <c r="E44" s="14" t="s">
        <v>169</v>
      </c>
      <c r="F44" s="22">
        <f t="shared" si="0"/>
        <v>4146</v>
      </c>
      <c r="G44" s="14">
        <v>36</v>
      </c>
      <c r="H44" s="14">
        <v>0</v>
      </c>
      <c r="I44" s="14">
        <v>10</v>
      </c>
      <c r="J44" s="14">
        <v>2</v>
      </c>
      <c r="K44" s="14">
        <v>0</v>
      </c>
      <c r="L44" s="14"/>
      <c r="M44" s="20">
        <f t="shared" si="1"/>
        <v>12</v>
      </c>
      <c r="N44" s="14"/>
    </row>
    <row r="45" spans="1:14" x14ac:dyDescent="0.25">
      <c r="A45" s="6">
        <v>43</v>
      </c>
      <c r="B45" s="14" t="s">
        <v>92</v>
      </c>
      <c r="C45" s="14" t="s">
        <v>52</v>
      </c>
      <c r="D45" s="14" t="s">
        <v>42</v>
      </c>
      <c r="E45" s="14" t="s">
        <v>87</v>
      </c>
      <c r="F45" s="22">
        <f t="shared" si="0"/>
        <v>4159</v>
      </c>
      <c r="G45" s="14">
        <v>23</v>
      </c>
      <c r="H45" s="14">
        <v>5</v>
      </c>
      <c r="I45" s="14">
        <v>5</v>
      </c>
      <c r="J45" s="14">
        <v>0</v>
      </c>
      <c r="K45" s="14">
        <v>0</v>
      </c>
      <c r="L45" s="14"/>
      <c r="M45" s="20">
        <f t="shared" si="1"/>
        <v>10</v>
      </c>
      <c r="N45" s="14"/>
    </row>
    <row r="46" spans="1:14" x14ac:dyDescent="0.25">
      <c r="A46" s="6">
        <v>44</v>
      </c>
      <c r="B46" s="14" t="s">
        <v>68</v>
      </c>
      <c r="C46" s="14" t="s">
        <v>69</v>
      </c>
      <c r="D46" s="14" t="s">
        <v>495</v>
      </c>
      <c r="E46" s="14" t="s">
        <v>60</v>
      </c>
      <c r="F46" s="22">
        <f t="shared" si="0"/>
        <v>4172</v>
      </c>
      <c r="G46" s="14">
        <v>9</v>
      </c>
      <c r="H46" s="13"/>
      <c r="I46" s="13"/>
      <c r="J46" s="13">
        <v>0</v>
      </c>
      <c r="K46" s="13">
        <v>0</v>
      </c>
      <c r="L46" s="13">
        <v>0</v>
      </c>
      <c r="M46" s="20">
        <f t="shared" si="1"/>
        <v>0</v>
      </c>
      <c r="N46" s="14"/>
    </row>
  </sheetData>
  <sortState ref="A3:M46">
    <sortCondition descending="1" ref="M3:M46"/>
  </sortState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IA</vt:lpstr>
      <vt:lpstr>IIA</vt:lpstr>
      <vt:lpstr>IIIA</vt:lpstr>
      <vt:lpstr>IVA</vt:lpstr>
      <vt:lpstr>IB</vt:lpstr>
      <vt:lpstr>IIB</vt:lpstr>
      <vt:lpstr>IIIB</vt:lpstr>
      <vt:lpstr>IVB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pc2012</dc:creator>
  <cp:lastModifiedBy>Andreja Ilic</cp:lastModifiedBy>
  <cp:lastPrinted>2013-03-16T23:10:45Z</cp:lastPrinted>
  <dcterms:created xsi:type="dcterms:W3CDTF">2013-02-10T13:42:52Z</dcterms:created>
  <dcterms:modified xsi:type="dcterms:W3CDTF">2013-03-17T01:15:19Z</dcterms:modified>
</cp:coreProperties>
</file>